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1"/>
  </bookViews>
  <sheets>
    <sheet name="LOTE 01" sheetId="3" r:id="rId1"/>
    <sheet name="LOTE 02" sheetId="4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<sst xmlns="http://schemas.openxmlformats.org/spreadsheetml/2006/main" count="69" uniqueCount="53">
  <si>
    <t>Preço Peças</t>
  </si>
  <si>
    <t>Taxa de Adm</t>
  </si>
  <si>
    <t>Genuínas</t>
  </si>
  <si>
    <t>Originais</t>
  </si>
  <si>
    <t>1ª linha</t>
  </si>
  <si>
    <t>Valor Referência</t>
  </si>
  <si>
    <t>Y</t>
  </si>
  <si>
    <t>Z</t>
  </si>
  <si>
    <t>Desconto</t>
  </si>
  <si>
    <t>Peso</t>
  </si>
  <si>
    <t>Valor Final</t>
  </si>
  <si>
    <t>Motos</t>
  </si>
  <si>
    <t>V. Leves</t>
  </si>
  <si>
    <t>V. Pesados</t>
  </si>
  <si>
    <t>Preço Hora/Homem</t>
  </si>
  <si>
    <t>X</t>
  </si>
  <si>
    <t>1X</t>
  </si>
  <si>
    <t>1Y</t>
  </si>
  <si>
    <t>1Z</t>
  </si>
  <si>
    <t>Desconto Resultante</t>
  </si>
  <si>
    <t>F</t>
  </si>
  <si>
    <t>G</t>
  </si>
  <si>
    <t>H</t>
  </si>
  <si>
    <t>A</t>
  </si>
  <si>
    <t>B</t>
  </si>
  <si>
    <t>C</t>
  </si>
  <si>
    <t>D</t>
  </si>
  <si>
    <t>DIESEL S10</t>
  </si>
  <si>
    <t>DIESEL COMUM</t>
  </si>
  <si>
    <t>ETANOL</t>
  </si>
  <si>
    <t>GASOLINA</t>
  </si>
  <si>
    <t>MANUTENÇÃO</t>
  </si>
  <si>
    <t>COMBUSTIVEL</t>
  </si>
  <si>
    <t>1F</t>
  </si>
  <si>
    <t>1G</t>
  </si>
  <si>
    <t>1H</t>
  </si>
  <si>
    <t>FERRAMENTA DE CÁLCULO DO DESCONTO RESULTANTE LOTE 1</t>
  </si>
  <si>
    <t xml:space="preserve">                                     PREFEITURA MUNICIPAL DE PIRAPORA - ESTADO DE MINAS GERAIS</t>
  </si>
  <si>
    <t xml:space="preserve">                               CNPJ 23.539.463.0001/21</t>
  </si>
  <si>
    <t xml:space="preserve">                                        Rua Antonio Nascimento, 274 - Centro – CEP 39.270-000 - Pirapora - MG</t>
  </si>
  <si>
    <t xml:space="preserve">                                  Fone: 0** 38 3740 - 6121</t>
  </si>
  <si>
    <t xml:space="preserve">                                       Site: www.pirapora.mg.gov.br   -     Email: licitacao@pirapora.mg.gov.br</t>
  </si>
  <si>
    <t>EMPRESA:</t>
  </si>
  <si>
    <t>CNPJ:</t>
  </si>
  <si>
    <t>FERRAMENTA DE CÁLCULO DO DESCONTO RESULTANTE LOTE 2</t>
  </si>
  <si>
    <t>1A</t>
  </si>
  <si>
    <t>1B</t>
  </si>
  <si>
    <t>1C</t>
  </si>
  <si>
    <t>1D</t>
  </si>
  <si>
    <t>Obs.: Somente as células em amarelo poderão ser preenchidas</t>
  </si>
  <si>
    <t xml:space="preserve">  </t>
  </si>
  <si>
    <t>PREGÃO ELETRÔNICO COM REGISTRO DE PREÇOS Nº 013/2020 PROCESSO LICITATÓRIO Nº 036/2020</t>
  </si>
  <si>
    <t>OBJETO: REGISTRO DE PREÇOS PARA CONTRATAÇÃO DE EMPRESA PARA PRESTAÇÃO DE SERVIÇOS DE GERENCIAMENTO DO FORNECIMENTO DE COMBUSTÍVEL E DA MANUTENÇÃO PREVENTIVA E CORRETIVA PARA FROTA MUNICIPAL, MEDIANTE A UTILIZAÇÃO DE SISTENMA INFORMATIZADO.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</si>
</sst>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3" borderId="1" xfId="0" applyFont="1" applyFill="1" applyBorder="1"/>
    <xf numFmtId="0" fontId="3" fillId="4" borderId="1" xfId="0" applyFont="1" applyFill="1" applyBorder="1"/>
    <xf numFmtId="0" fontId="7" fillId="2" borderId="1" xfId="0" applyFont="1" applyFill="1" applyBorder="1"/>
    <xf numFmtId="164" fontId="7" fillId="2" borderId="1" xfId="20" applyNumberFormat="1" applyFont="1" applyFill="1" applyBorder="1"/>
    <xf numFmtId="9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0" fillId="3" borderId="1" xfId="0" applyFill="1" applyBorder="1"/>
    <xf numFmtId="0" fontId="3" fillId="5" borderId="1" xfId="0" applyFont="1" applyFill="1" applyBorder="1"/>
    <xf numFmtId="10" fontId="3" fillId="5" borderId="1" xfId="20" applyNumberFormat="1" applyFont="1" applyFill="1" applyBorder="1"/>
    <xf numFmtId="9" fontId="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/>
    </xf>
    <xf numFmtId="0" fontId="7" fillId="5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0" fontId="8" fillId="7" borderId="1" xfId="2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0" fontId="9" fillId="9" borderId="8" xfId="20" applyNumberFormat="1" applyFont="1" applyFill="1" applyBorder="1" applyAlignment="1">
      <alignment horizontal="center" vertical="center"/>
    </xf>
    <xf numFmtId="10" fontId="9" fillId="9" borderId="9" xfId="20" applyNumberFormat="1" applyFont="1" applyFill="1" applyBorder="1" applyAlignment="1">
      <alignment horizontal="center" vertical="center"/>
    </xf>
    <xf numFmtId="10" fontId="9" fillId="9" borderId="10" xfId="20" applyNumberFormat="1" applyFont="1" applyFill="1" applyBorder="1" applyAlignment="1">
      <alignment horizontal="center" vertical="center"/>
    </xf>
    <xf numFmtId="10" fontId="9" fillId="9" borderId="11" xfId="20" applyNumberFormat="1" applyFont="1" applyFill="1" applyBorder="1" applyAlignment="1">
      <alignment horizontal="center" vertical="center"/>
    </xf>
    <xf numFmtId="10" fontId="9" fillId="9" borderId="12" xfId="20" applyNumberFormat="1" applyFont="1" applyFill="1" applyBorder="1" applyAlignment="1">
      <alignment horizontal="center" vertical="center"/>
    </xf>
    <xf numFmtId="10" fontId="9" fillId="9" borderId="13" xfId="2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10" fontId="3" fillId="10" borderId="1" xfId="2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3" fillId="10" borderId="6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66675</xdr:rowOff>
    </xdr:from>
    <xdr:to>
      <xdr:col>2</xdr:col>
      <xdr:colOff>352425</xdr:colOff>
      <xdr:row>4</xdr:row>
      <xdr:rowOff>38100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"/>
        <a:stretch>
          <a:fillRect/>
        </a:stretch>
      </xdr:blipFill>
      <xdr:spPr>
        <a:xfrm>
          <a:off x="390525" y="66675"/>
          <a:ext cx="1123950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57150</xdr:rowOff>
    </xdr:from>
    <xdr:to>
      <xdr:col>3</xdr:col>
      <xdr:colOff>19050</xdr:colOff>
      <xdr:row>4</xdr:row>
      <xdr:rowOff>28575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"/>
        <a:stretch>
          <a:fillRect/>
        </a:stretch>
      </xdr:blipFill>
      <xdr:spPr>
        <a:xfrm>
          <a:off x="523875" y="57150"/>
          <a:ext cx="1123950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>
      <selection activeCell="B9" sqref="B9:K9"/>
    </sheetView>
  </sheetViews>
  <sheetFormatPr defaultColWidth="9.140625" defaultRowHeight="15"/>
  <cols>
    <col min="1" max="1" width="9.8515625" style="0" bestFit="1" customWidth="1"/>
    <col min="2" max="2" width="7.57421875" style="0" customWidth="1"/>
    <col min="8" max="8" width="10.57421875" style="0" customWidth="1"/>
    <col min="10" max="10" width="1.57421875" style="0" customWidth="1"/>
    <col min="11" max="11" width="10.8515625" style="0" customWidth="1"/>
  </cols>
  <sheetData>
    <row r="1" ht="15">
      <c r="G1" s="2" t="s">
        <v>37</v>
      </c>
    </row>
    <row r="2" ht="15">
      <c r="G2" s="2" t="s">
        <v>38</v>
      </c>
    </row>
    <row r="3" ht="15">
      <c r="G3" s="2" t="s">
        <v>39</v>
      </c>
    </row>
    <row r="4" ht="15">
      <c r="G4" s="2" t="s">
        <v>40</v>
      </c>
    </row>
    <row r="5" ht="15">
      <c r="G5" s="2" t="s">
        <v>41</v>
      </c>
    </row>
    <row r="6" spans="1:11" ht="15">
      <c r="A6" s="31" t="s">
        <v>51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43.5" customHeight="1">
      <c r="A7" s="34" t="s">
        <v>52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15">
      <c r="A8" s="9"/>
      <c r="B8" s="20" t="s">
        <v>36</v>
      </c>
      <c r="C8" s="21"/>
      <c r="D8" s="21"/>
      <c r="E8" s="21"/>
      <c r="F8" s="21"/>
      <c r="G8" s="21"/>
      <c r="H8" s="21"/>
      <c r="I8" s="21"/>
      <c r="J8" s="21"/>
      <c r="K8" s="22"/>
    </row>
    <row r="9" spans="1:11" ht="15">
      <c r="A9" s="10" t="s">
        <v>42</v>
      </c>
      <c r="B9" s="50"/>
      <c r="C9" s="51"/>
      <c r="D9" s="51"/>
      <c r="E9" s="51"/>
      <c r="F9" s="51"/>
      <c r="G9" s="51"/>
      <c r="H9" s="51"/>
      <c r="I9" s="51"/>
      <c r="J9" s="51"/>
      <c r="K9" s="52"/>
    </row>
    <row r="10" spans="1:11" ht="15">
      <c r="A10" s="10" t="s">
        <v>43</v>
      </c>
      <c r="B10" s="50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15">
      <c r="A11" s="31" t="s">
        <v>31</v>
      </c>
      <c r="B11" s="33"/>
      <c r="C11" s="24" t="s">
        <v>0</v>
      </c>
      <c r="D11" s="24"/>
      <c r="E11" s="24"/>
      <c r="F11" s="24" t="s">
        <v>14</v>
      </c>
      <c r="G11" s="24"/>
      <c r="H11" s="24"/>
      <c r="I11" s="25" t="s">
        <v>1</v>
      </c>
      <c r="J11" s="17"/>
      <c r="K11" s="25" t="s">
        <v>19</v>
      </c>
    </row>
    <row r="12" spans="1:11" ht="15">
      <c r="A12" s="3"/>
      <c r="B12" s="3"/>
      <c r="C12" s="4" t="s">
        <v>2</v>
      </c>
      <c r="D12" s="4" t="s">
        <v>3</v>
      </c>
      <c r="E12" s="4" t="s">
        <v>4</v>
      </c>
      <c r="F12" s="4" t="s">
        <v>11</v>
      </c>
      <c r="G12" s="4" t="s">
        <v>12</v>
      </c>
      <c r="H12" s="4" t="s">
        <v>13</v>
      </c>
      <c r="I12" s="25"/>
      <c r="J12" s="18"/>
      <c r="K12" s="25"/>
    </row>
    <row r="13" spans="1:11" ht="15" customHeight="1">
      <c r="A13" s="26" t="s">
        <v>5</v>
      </c>
      <c r="B13" s="27"/>
      <c r="C13" s="5" t="s">
        <v>15</v>
      </c>
      <c r="D13" s="5" t="s">
        <v>6</v>
      </c>
      <c r="E13" s="5" t="s">
        <v>7</v>
      </c>
      <c r="F13" s="5" t="s">
        <v>20</v>
      </c>
      <c r="G13" s="5" t="s">
        <v>21</v>
      </c>
      <c r="H13" s="5" t="s">
        <v>22</v>
      </c>
      <c r="I13" s="6">
        <v>0.025</v>
      </c>
      <c r="J13" s="18"/>
      <c r="K13" s="23">
        <f>(C14*I16+D14*D16+E14*E16+F14*F16+G14*G16+H14*H16+I15*I16)/SUM(C16:I16)</f>
        <v>0</v>
      </c>
    </row>
    <row r="14" spans="1:11" ht="15" customHeight="1">
      <c r="A14" s="26" t="s">
        <v>8</v>
      </c>
      <c r="B14" s="27"/>
      <c r="C14" s="53"/>
      <c r="D14" s="53"/>
      <c r="E14" s="53"/>
      <c r="F14" s="53"/>
      <c r="G14" s="53"/>
      <c r="H14" s="53"/>
      <c r="I14" s="53">
        <v>0.025</v>
      </c>
      <c r="J14" s="18"/>
      <c r="K14" s="23"/>
    </row>
    <row r="15" spans="1:11" ht="15" customHeight="1">
      <c r="A15" s="26" t="s">
        <v>10</v>
      </c>
      <c r="B15" s="27"/>
      <c r="C15" s="1" t="s">
        <v>16</v>
      </c>
      <c r="D15" s="1" t="s">
        <v>17</v>
      </c>
      <c r="E15" s="1" t="s">
        <v>18</v>
      </c>
      <c r="F15" s="1" t="s">
        <v>33</v>
      </c>
      <c r="G15" s="1" t="s">
        <v>34</v>
      </c>
      <c r="H15" s="1" t="s">
        <v>35</v>
      </c>
      <c r="I15" s="7">
        <f>((-1)*(I14-I13)/I13)</f>
        <v>0</v>
      </c>
      <c r="J15" s="18"/>
      <c r="K15" s="23"/>
    </row>
    <row r="16" spans="1:11" ht="15" customHeight="1">
      <c r="A16" s="29" t="s">
        <v>9</v>
      </c>
      <c r="B16" s="30"/>
      <c r="C16" s="8">
        <v>1</v>
      </c>
      <c r="D16" s="8">
        <v>8</v>
      </c>
      <c r="E16" s="8">
        <v>1</v>
      </c>
      <c r="F16" s="8">
        <v>1</v>
      </c>
      <c r="G16" s="8">
        <v>7</v>
      </c>
      <c r="H16" s="8">
        <v>2</v>
      </c>
      <c r="I16" s="8">
        <v>1</v>
      </c>
      <c r="J16" s="19"/>
      <c r="K16" s="23"/>
    </row>
    <row r="18" spans="1:7" ht="15">
      <c r="A18" s="28" t="s">
        <v>49</v>
      </c>
      <c r="B18" s="28"/>
      <c r="C18" s="28"/>
      <c r="D18" s="28"/>
      <c r="E18" s="28"/>
      <c r="F18" s="28"/>
      <c r="G18" s="28"/>
    </row>
    <row r="23" ht="15">
      <c r="G23" t="s">
        <v>50</v>
      </c>
    </row>
  </sheetData>
  <sheetProtection algorithmName="SHA-512" hashValue="BmkJ65iAfeTEPoMcNy9Zu4c8EFCqS5G4QYn6qhzMWwMwDjvjVUP+EzvabUQZ9vhsi24mVQUvHkaUoV4fi0WvUw==" saltValue="LW70kYP0YpCBGYtMPv9Rvw==" spinCount="100000" sheet="1" objects="1" scenarios="1"/>
  <mergeCells count="17">
    <mergeCell ref="A18:G18"/>
    <mergeCell ref="A15:B15"/>
    <mergeCell ref="A16:B16"/>
    <mergeCell ref="A6:K6"/>
    <mergeCell ref="A7:K7"/>
    <mergeCell ref="A11:B11"/>
    <mergeCell ref="B9:K9"/>
    <mergeCell ref="B10:K10"/>
    <mergeCell ref="J11:J16"/>
    <mergeCell ref="B8:K8"/>
    <mergeCell ref="K13:K16"/>
    <mergeCell ref="C11:E11"/>
    <mergeCell ref="F11:H11"/>
    <mergeCell ref="I11:I12"/>
    <mergeCell ref="K11:K12"/>
    <mergeCell ref="A13:B13"/>
    <mergeCell ref="A14:B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F24" sqref="F24"/>
    </sheetView>
  </sheetViews>
  <sheetFormatPr defaultColWidth="9.140625" defaultRowHeight="15"/>
  <cols>
    <col min="1" max="1" width="10.140625" style="0" customWidth="1"/>
    <col min="2" max="2" width="6.28125" style="0" customWidth="1"/>
    <col min="3" max="3" width="8.00390625" style="0" bestFit="1" customWidth="1"/>
    <col min="4" max="5" width="10.140625" style="0" bestFit="1" customWidth="1"/>
    <col min="6" max="6" width="14.57421875" style="0" bestFit="1" customWidth="1"/>
    <col min="7" max="7" width="12.00390625" style="0" customWidth="1"/>
    <col min="8" max="8" width="4.8515625" style="0" customWidth="1"/>
    <col min="10" max="10" width="9.57421875" style="0" customWidth="1"/>
  </cols>
  <sheetData>
    <row r="1" ht="15">
      <c r="F1" s="2" t="s">
        <v>37</v>
      </c>
    </row>
    <row r="2" ht="15">
      <c r="F2" s="2" t="s">
        <v>38</v>
      </c>
    </row>
    <row r="3" ht="15">
      <c r="F3" s="2" t="s">
        <v>39</v>
      </c>
    </row>
    <row r="4" ht="15">
      <c r="F4" s="2" t="s">
        <v>40</v>
      </c>
    </row>
    <row r="5" ht="15">
      <c r="F5" s="2" t="s">
        <v>41</v>
      </c>
    </row>
    <row r="6" spans="1:10" ht="15">
      <c r="A6" s="31" t="s">
        <v>51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46.5" customHeight="1">
      <c r="A7" s="34" t="s">
        <v>52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5">
      <c r="A8" s="10"/>
      <c r="B8" s="20" t="s">
        <v>44</v>
      </c>
      <c r="C8" s="21"/>
      <c r="D8" s="21"/>
      <c r="E8" s="21"/>
      <c r="F8" s="21"/>
      <c r="G8" s="21"/>
      <c r="H8" s="21"/>
      <c r="I8" s="21"/>
      <c r="J8" s="22"/>
    </row>
    <row r="9" spans="1:10" ht="15">
      <c r="A9" s="10" t="s">
        <v>42</v>
      </c>
      <c r="B9" s="55"/>
      <c r="C9" s="56"/>
      <c r="D9" s="56"/>
      <c r="E9" s="56"/>
      <c r="F9" s="56"/>
      <c r="G9" s="56"/>
      <c r="H9" s="56"/>
      <c r="I9" s="56"/>
      <c r="J9" s="57"/>
    </row>
    <row r="10" spans="1:10" ht="15">
      <c r="A10" s="10" t="s">
        <v>43</v>
      </c>
      <c r="B10" s="55"/>
      <c r="C10" s="56"/>
      <c r="D10" s="56"/>
      <c r="E10" s="56"/>
      <c r="F10" s="56"/>
      <c r="G10" s="56"/>
      <c r="H10" s="56"/>
      <c r="I10" s="56"/>
      <c r="J10" s="57"/>
    </row>
    <row r="11" spans="1:10" ht="15">
      <c r="A11" s="20" t="s">
        <v>32</v>
      </c>
      <c r="B11" s="22"/>
      <c r="C11" s="14" t="s">
        <v>29</v>
      </c>
      <c r="D11" s="14" t="s">
        <v>30</v>
      </c>
      <c r="E11" s="14" t="s">
        <v>27</v>
      </c>
      <c r="F11" s="14" t="s">
        <v>28</v>
      </c>
      <c r="G11" s="15" t="s">
        <v>1</v>
      </c>
      <c r="H11" s="45"/>
      <c r="I11" s="48" t="s">
        <v>19</v>
      </c>
      <c r="J11" s="49"/>
    </row>
    <row r="12" spans="1:10" ht="15">
      <c r="A12" s="20" t="s">
        <v>5</v>
      </c>
      <c r="B12" s="22"/>
      <c r="C12" s="10" t="s">
        <v>23</v>
      </c>
      <c r="D12" s="10" t="s">
        <v>24</v>
      </c>
      <c r="E12" s="10" t="s">
        <v>25</v>
      </c>
      <c r="F12" s="10" t="s">
        <v>26</v>
      </c>
      <c r="G12" s="11">
        <v>0.015</v>
      </c>
      <c r="H12" s="46"/>
      <c r="I12" s="39">
        <f>(C13*C15+D13*D15+E13*E15+F13*F15+G15*G14)/(SUM(C15:H15))</f>
        <v>0.0303030303030303</v>
      </c>
      <c r="J12" s="40"/>
    </row>
    <row r="13" spans="1:10" ht="15">
      <c r="A13" s="20" t="s">
        <v>8</v>
      </c>
      <c r="B13" s="22"/>
      <c r="C13" s="53"/>
      <c r="D13" s="53"/>
      <c r="E13" s="53"/>
      <c r="F13" s="53"/>
      <c r="G13" s="53">
        <v>0.01</v>
      </c>
      <c r="H13" s="46"/>
      <c r="I13" s="41"/>
      <c r="J13" s="42"/>
    </row>
    <row r="14" spans="1:10" ht="15">
      <c r="A14" s="20" t="s">
        <v>10</v>
      </c>
      <c r="B14" s="22"/>
      <c r="C14" s="16" t="s">
        <v>45</v>
      </c>
      <c r="D14" s="16" t="s">
        <v>46</v>
      </c>
      <c r="E14" s="16" t="s">
        <v>47</v>
      </c>
      <c r="F14" s="16" t="s">
        <v>48</v>
      </c>
      <c r="G14" s="12">
        <f>((-1)*(G13-G12)/G12)</f>
        <v>0.3333333333333333</v>
      </c>
      <c r="H14" s="46"/>
      <c r="I14" s="41"/>
      <c r="J14" s="42"/>
    </row>
    <row r="15" spans="1:10" ht="15">
      <c r="A15" s="37" t="s">
        <v>9</v>
      </c>
      <c r="B15" s="38"/>
      <c r="C15" s="13">
        <v>1</v>
      </c>
      <c r="D15" s="13">
        <v>3</v>
      </c>
      <c r="E15" s="13">
        <v>3</v>
      </c>
      <c r="F15" s="13">
        <v>3</v>
      </c>
      <c r="G15" s="13">
        <v>1</v>
      </c>
      <c r="H15" s="47"/>
      <c r="I15" s="43"/>
      <c r="J15" s="44"/>
    </row>
    <row r="17" spans="1:6" ht="15">
      <c r="A17" s="28" t="s">
        <v>49</v>
      </c>
      <c r="B17" s="28"/>
      <c r="C17" s="28"/>
      <c r="D17" s="28"/>
      <c r="E17" s="28"/>
      <c r="F17" s="28"/>
    </row>
    <row r="22" ht="15">
      <c r="I22" s="54"/>
    </row>
  </sheetData>
  <sheetProtection algorithmName="SHA-512" hashValue="72zY+10KUYq0ZMxGTRnQ1gYaksTdjIfYGkld4+RiPmHMX01n+z2AXX/pZjc0dS4W/wgLCUu0mtckIXe0uqys0g==" saltValue="awEvNDFiUjKLnQDmZuCp9A==" spinCount="100000" sheet="1" objects="1" scenarios="1"/>
  <mergeCells count="14">
    <mergeCell ref="A6:J6"/>
    <mergeCell ref="A7:J7"/>
    <mergeCell ref="A17:F17"/>
    <mergeCell ref="B8:J8"/>
    <mergeCell ref="A12:B12"/>
    <mergeCell ref="A13:B13"/>
    <mergeCell ref="A14:B14"/>
    <mergeCell ref="A15:B15"/>
    <mergeCell ref="A11:B11"/>
    <mergeCell ref="I12:J15"/>
    <mergeCell ref="B9:J9"/>
    <mergeCell ref="B10:J10"/>
    <mergeCell ref="H11:H15"/>
    <mergeCell ref="I11:J1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Nilson Rodrigues Santos</dc:creator>
  <cp:keywords/>
  <dc:description/>
  <cp:lastModifiedBy>Nilson Rodrigues Santos</cp:lastModifiedBy>
  <cp:lastPrinted>2020-08-17T16:47:57Z</cp:lastPrinted>
  <dcterms:created xsi:type="dcterms:W3CDTF">2020-06-16T13:43:15Z</dcterms:created>
  <dcterms:modified xsi:type="dcterms:W3CDTF">2020-09-01T16:01:38Z</dcterms:modified>
  <cp:category/>
  <cp:version/>
  <cp:contentType/>
  <cp:contentStatus/>
</cp:coreProperties>
</file>