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<sst xmlns="http://schemas.openxmlformats.org/spreadsheetml/2006/main" count="43" uniqueCount="36">
  <si>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 xml:space="preserve">Cronograma Físico-Financeiro </t>
  </si>
  <si>
    <t>Cronograma</t>
  </si>
  <si>
    <t>Programa</t>
  </si>
  <si>
    <t>Empreendimentos</t>
  </si>
  <si>
    <t>Global</t>
  </si>
  <si>
    <t>x</t>
  </si>
  <si>
    <t>Individual</t>
  </si>
  <si>
    <t>ILUMINAÇÃO DA ORLA DO RIO SÃO FRANCISCO</t>
  </si>
  <si>
    <t>CONTRATANTE:</t>
  </si>
  <si>
    <t>CONTRATADO:</t>
  </si>
  <si>
    <t>Valor do Repasse - R$</t>
  </si>
  <si>
    <t>PMP</t>
  </si>
  <si>
    <t>-</t>
  </si>
  <si>
    <t>Localização</t>
  </si>
  <si>
    <t>PIRAPORA - MG</t>
  </si>
  <si>
    <t>Tipo de Serviço</t>
  </si>
  <si>
    <t>ILUMINAÇÃO PÚBLICA</t>
  </si>
  <si>
    <t>Item</t>
  </si>
  <si>
    <t>Discriminação dos Serviços</t>
  </si>
  <si>
    <t xml:space="preserve">Peso </t>
  </si>
  <si>
    <t>Vl. Obras/    Serviços - R$</t>
  </si>
  <si>
    <t>%</t>
  </si>
  <si>
    <t>Conced.</t>
  </si>
  <si>
    <t>1.0</t>
  </si>
  <si>
    <t>3.0</t>
  </si>
  <si>
    <t>Total</t>
  </si>
  <si>
    <t>Simples</t>
  </si>
  <si>
    <t>Acumulado</t>
  </si>
  <si>
    <t>Semana 01</t>
  </si>
  <si>
    <t>IMPLANTAÇÃO DOS POSTES E SUPORTES; INSTALAÇÃO DOS FIOS E CABOS; INSTALAÇÃO DAS LUMINÁRIAS; TESTE DO SISTEMA; ENTREGA DA OBRA COM RECOMPSIÇÃO DO PISO E LIMPEZA DA ÁREA</t>
  </si>
  <si>
    <t>Semana 02</t>
  </si>
  <si>
    <t>Semana 03</t>
  </si>
  <si>
    <t>Semana 04</t>
  </si>
  <si>
    <t>BALIZAMENTO DOS POSTES; COMPROVAÇÃO DE COMPRA DE 100% DOS MATERIAIS; ESCAVAÇÃO DAS VALAS DE CABLAGEM; ASSENTAMENTO DOS DUTOS E CAIXAS DE DERIVAÇÃO E PASSAGEM; INSTALAÇÃO DOS PADRÕES DE MEDIÇÃO COMPLETOS.</t>
  </si>
  <si>
    <t xml:space="preserve">  /     /    </t>
  </si>
  <si>
    <t xml:space="preserve">Início Obra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</si>
</sst>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??_);_(@_)"/>
    <numFmt numFmtId="165" formatCode="&quot;R$ &quot;#,##0.00"/>
    <numFmt numFmtId="166" formatCode="_(* #,##0.00_);_(* \(#,##0.00\);_(* \-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/>
      <top/>
      <bottom style="thin"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43" fontId="2" fillId="0" borderId="11" xfId="5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43" fontId="2" fillId="0" borderId="0" xfId="5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5" fillId="0" borderId="21" xfId="0" applyNumberFormat="1" applyFont="1" applyBorder="1" applyAlignment="1">
      <alignment horizontal="center" vertical="center"/>
    </xf>
    <xf numFmtId="10" fontId="5" fillId="0" borderId="22" xfId="51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 horizontal="left"/>
    </xf>
    <xf numFmtId="10" fontId="6" fillId="0" borderId="24" xfId="0" applyNumberFormat="1" applyFont="1" applyBorder="1" applyAlignment="1">
      <alignment vertical="center"/>
    </xf>
    <xf numFmtId="10" fontId="6" fillId="0" borderId="22" xfId="51" applyNumberFormat="1" applyFont="1" applyFill="1" applyBorder="1" applyAlignment="1" applyProtection="1">
      <alignment vertical="center"/>
      <protection/>
    </xf>
    <xf numFmtId="10" fontId="6" fillId="0" borderId="25" xfId="0" applyNumberFormat="1" applyFont="1" applyBorder="1" applyAlignment="1">
      <alignment vertical="center"/>
    </xf>
    <xf numFmtId="10" fontId="6" fillId="0" borderId="26" xfId="51" applyNumberFormat="1" applyFont="1" applyFill="1" applyBorder="1" applyAlignment="1" applyProtection="1">
      <alignment vertical="center"/>
      <protection/>
    </xf>
    <xf numFmtId="10" fontId="5" fillId="0" borderId="2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165" fontId="6" fillId="0" borderId="0" xfId="51" applyNumberFormat="1" applyFont="1" applyFill="1" applyBorder="1" applyAlignment="1" applyProtection="1">
      <alignment horizontal="distributed" vertical="center"/>
      <protection/>
    </xf>
    <xf numFmtId="166" fontId="6" fillId="0" borderId="0" xfId="0" applyNumberFormat="1" applyFont="1" applyBorder="1" applyAlignment="1">
      <alignment horizontal="center" vertical="center"/>
    </xf>
    <xf numFmtId="10" fontId="6" fillId="0" borderId="0" xfId="51" applyNumberFormat="1" applyFont="1" applyFill="1" applyBorder="1" applyAlignment="1" applyProtection="1">
      <alignment vertical="center"/>
      <protection/>
    </xf>
    <xf numFmtId="43" fontId="6" fillId="0" borderId="0" xfId="5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10" fontId="5" fillId="0" borderId="22" xfId="51" applyNumberFormat="1" applyFont="1" applyFill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4" fontId="5" fillId="0" borderId="32" xfId="45" applyFont="1" applyFill="1" applyBorder="1" applyAlignment="1" applyProtection="1">
      <alignment horizontal="left" vertical="center" wrapText="1"/>
      <protection/>
    </xf>
    <xf numFmtId="44" fontId="5" fillId="0" borderId="33" xfId="45" applyFont="1" applyFill="1" applyBorder="1" applyAlignment="1" applyProtection="1">
      <alignment horizontal="left" vertical="center" wrapText="1"/>
      <protection/>
    </xf>
    <xf numFmtId="44" fontId="5" fillId="0" borderId="34" xfId="45" applyFont="1" applyFill="1" applyBorder="1" applyAlignment="1" applyProtection="1">
      <alignment horizontal="left" vertical="center" wrapText="1"/>
      <protection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4" fontId="6" fillId="0" borderId="44" xfId="45" applyFont="1" applyBorder="1" applyAlignment="1">
      <alignment horizontal="center" vertical="center"/>
    </xf>
    <xf numFmtId="44" fontId="6" fillId="0" borderId="45" xfId="45" applyFont="1" applyBorder="1" applyAlignment="1">
      <alignment horizontal="center" vertical="center"/>
    </xf>
    <xf numFmtId="44" fontId="6" fillId="0" borderId="46" xfId="45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165" fontId="5" fillId="0" borderId="51" xfId="51" applyNumberFormat="1" applyFont="1" applyFill="1" applyBorder="1" applyAlignment="1" applyProtection="1">
      <alignment horizontal="distributed" vertical="center"/>
      <protection/>
    </xf>
    <xf numFmtId="165" fontId="5" fillId="0" borderId="33" xfId="51" applyNumberFormat="1" applyFont="1" applyFill="1" applyBorder="1" applyAlignment="1" applyProtection="1">
      <alignment horizontal="distributed" vertical="center"/>
      <protection/>
    </xf>
    <xf numFmtId="165" fontId="5" fillId="0" borderId="52" xfId="51" applyNumberFormat="1" applyFont="1" applyFill="1" applyBorder="1" applyAlignment="1" applyProtection="1">
      <alignment horizontal="distributed" vertical="center"/>
      <protection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distributed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6" xfId="0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top"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65" fontId="5" fillId="0" borderId="75" xfId="51" applyNumberFormat="1" applyFont="1" applyFill="1" applyBorder="1" applyAlignment="1" applyProtection="1">
      <alignment horizontal="distributed" vertical="center"/>
      <protection/>
    </xf>
    <xf numFmtId="165" fontId="5" fillId="0" borderId="76" xfId="51" applyNumberFormat="1" applyFont="1" applyFill="1" applyBorder="1" applyAlignment="1" applyProtection="1">
      <alignment horizontal="distributed" vertical="center"/>
      <protection/>
    </xf>
    <xf numFmtId="165" fontId="5" fillId="0" borderId="72" xfId="51" applyNumberFormat="1" applyFont="1" applyFill="1" applyBorder="1" applyAlignment="1" applyProtection="1">
      <alignment horizontal="distributed" vertical="center"/>
      <protection/>
    </xf>
    <xf numFmtId="44" fontId="5" fillId="0" borderId="77" xfId="45" applyFont="1" applyFill="1" applyBorder="1" applyAlignment="1" applyProtection="1">
      <alignment horizontal="center" vertical="center"/>
      <protection/>
    </xf>
    <xf numFmtId="44" fontId="5" fillId="0" borderId="76" xfId="45" applyFont="1" applyFill="1" applyBorder="1" applyAlignment="1" applyProtection="1">
      <alignment horizontal="center" vertical="center"/>
      <protection/>
    </xf>
    <xf numFmtId="44" fontId="5" fillId="0" borderId="78" xfId="45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horizontal="left" vertical="center"/>
    </xf>
    <xf numFmtId="165" fontId="6" fillId="0" borderId="44" xfId="51" applyNumberFormat="1" applyFont="1" applyFill="1" applyBorder="1" applyAlignment="1" applyProtection="1">
      <alignment horizontal="distributed" vertical="center"/>
      <protection/>
    </xf>
    <xf numFmtId="165" fontId="6" fillId="0" borderId="45" xfId="51" applyNumberFormat="1" applyFont="1" applyFill="1" applyBorder="1" applyAlignment="1" applyProtection="1">
      <alignment horizontal="distributed" vertical="center"/>
      <protection/>
    </xf>
    <xf numFmtId="165" fontId="6" fillId="0" borderId="25" xfId="51" applyNumberFormat="1" applyFont="1" applyFill="1" applyBorder="1" applyAlignment="1" applyProtection="1">
      <alignment horizontal="distributed" vertical="center"/>
      <protection/>
    </xf>
    <xf numFmtId="44" fontId="6" fillId="0" borderId="32" xfId="45" applyFont="1" applyFill="1" applyBorder="1" applyAlignment="1" applyProtection="1">
      <alignment horizontal="left" vertical="center" wrapText="1"/>
      <protection/>
    </xf>
    <xf numFmtId="44" fontId="6" fillId="0" borderId="33" xfId="45" applyFont="1" applyFill="1" applyBorder="1" applyAlignment="1" applyProtection="1">
      <alignment horizontal="left" vertical="center" wrapText="1"/>
      <protection/>
    </xf>
    <xf numFmtId="44" fontId="6" fillId="0" borderId="34" xfId="45" applyFont="1" applyFill="1" applyBorder="1" applyAlignment="1" applyProtection="1">
      <alignment horizontal="left" vertical="center" wrapText="1"/>
      <protection/>
    </xf>
    <xf numFmtId="44" fontId="5" fillId="0" borderId="77" xfId="45" applyFont="1" applyBorder="1" applyAlignment="1">
      <alignment horizontal="center" vertical="center"/>
    </xf>
    <xf numFmtId="44" fontId="5" fillId="0" borderId="76" xfId="45" applyFont="1" applyBorder="1" applyAlignment="1">
      <alignment horizontal="center" vertical="center"/>
    </xf>
    <xf numFmtId="44" fontId="5" fillId="0" borderId="78" xfId="45" applyFont="1" applyBorder="1" applyAlignment="1">
      <alignment horizontal="center" vertical="center"/>
    </xf>
    <xf numFmtId="165" fontId="6" fillId="0" borderId="77" xfId="51" applyNumberFormat="1" applyFont="1" applyFill="1" applyBorder="1" applyAlignment="1" applyProtection="1">
      <alignment horizontal="distributed" vertical="center"/>
      <protection/>
    </xf>
    <xf numFmtId="165" fontId="6" fillId="0" borderId="76" xfId="51" applyNumberFormat="1" applyFont="1" applyFill="1" applyBorder="1" applyAlignment="1" applyProtection="1">
      <alignment horizontal="distributed" vertical="center"/>
      <protection/>
    </xf>
    <xf numFmtId="165" fontId="6" fillId="0" borderId="72" xfId="51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PageLayoutView="0" workbookViewId="0" topLeftCell="A1">
      <selection activeCell="V20" sqref="V20:X20"/>
    </sheetView>
  </sheetViews>
  <sheetFormatPr defaultColWidth="9.140625" defaultRowHeight="15"/>
  <cols>
    <col min="2" max="2" width="1.28515625" style="0" customWidth="1"/>
    <col min="8" max="8" width="9.140625" style="0" hidden="1" customWidth="1"/>
    <col min="9" max="9" width="7.57421875" style="0" customWidth="1"/>
    <col min="11" max="11" width="4.421875" style="0" customWidth="1"/>
    <col min="12" max="12" width="0.85546875" style="0" hidden="1" customWidth="1"/>
    <col min="13" max="13" width="9.140625" style="0" hidden="1" customWidth="1"/>
    <col min="15" max="15" width="4.57421875" style="0" customWidth="1"/>
    <col min="16" max="16" width="1.7109375" style="0" hidden="1" customWidth="1"/>
    <col min="17" max="17" width="7.8515625" style="0" customWidth="1"/>
    <col min="19" max="19" width="4.421875" style="0" customWidth="1"/>
    <col min="20" max="20" width="9.140625" style="0" hidden="1" customWidth="1"/>
    <col min="21" max="21" width="8.7109375" style="0" customWidth="1"/>
    <col min="23" max="23" width="4.57421875" style="0" customWidth="1"/>
    <col min="24" max="24" width="0.42578125" style="0" customWidth="1"/>
    <col min="25" max="25" width="9.00390625" style="0" customWidth="1"/>
    <col min="27" max="27" width="4.00390625" style="0" customWidth="1"/>
    <col min="28" max="28" width="1.421875" style="0" customWidth="1"/>
    <col min="29" max="29" width="8.28125" style="0" customWidth="1"/>
  </cols>
  <sheetData>
    <row r="1" spans="1:29" ht="15.75" thickBot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2"/>
      <c r="AA1" s="2"/>
      <c r="AB1" s="2"/>
      <c r="AC1" s="2"/>
    </row>
    <row r="2" spans="1:29" ht="15">
      <c r="A2" s="1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2"/>
      <c r="AA2" s="2"/>
      <c r="AB2" s="2"/>
      <c r="AC2" s="2"/>
    </row>
    <row r="3" spans="1:29" ht="15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15">
      <c r="A4" s="6"/>
      <c r="B4" s="5"/>
      <c r="C4" s="5"/>
      <c r="D4" s="5"/>
      <c r="E4" s="5"/>
      <c r="F4" s="5"/>
      <c r="G4" s="5"/>
      <c r="H4" s="5"/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  <c r="Z4" s="5"/>
      <c r="AA4" s="5"/>
      <c r="AB4" s="5"/>
      <c r="AC4" s="5"/>
    </row>
    <row r="5" spans="1:29" ht="15">
      <c r="A5" s="6" t="s">
        <v>1</v>
      </c>
      <c r="B5" s="5"/>
      <c r="C5" s="5"/>
      <c r="D5" s="5"/>
      <c r="E5" s="5"/>
      <c r="F5" s="5"/>
      <c r="G5" s="5"/>
      <c r="H5" s="9" t="s">
        <v>2</v>
      </c>
      <c r="I5" s="7"/>
      <c r="J5" s="5"/>
      <c r="K5" s="5"/>
      <c r="L5" s="5"/>
      <c r="M5" s="5"/>
      <c r="N5" s="5"/>
      <c r="O5" s="10"/>
      <c r="P5" s="5"/>
      <c r="Q5" s="5"/>
      <c r="R5" s="10"/>
      <c r="S5" s="5"/>
      <c r="T5" s="9" t="s">
        <v>3</v>
      </c>
      <c r="U5" s="5"/>
      <c r="V5" s="5"/>
      <c r="W5" s="5"/>
      <c r="X5" s="5"/>
      <c r="Y5" s="8"/>
      <c r="Z5" s="5"/>
      <c r="AA5" s="5"/>
      <c r="AB5" s="5"/>
      <c r="AC5" s="5"/>
    </row>
    <row r="6" spans="1:29" ht="15">
      <c r="A6" s="11"/>
      <c r="B6" s="49" t="s">
        <v>4</v>
      </c>
      <c r="C6" s="49"/>
      <c r="D6" s="5"/>
      <c r="E6" s="12" t="s">
        <v>5</v>
      </c>
      <c r="F6" s="5" t="s">
        <v>6</v>
      </c>
      <c r="G6" s="5"/>
      <c r="H6" s="50"/>
      <c r="I6" s="50"/>
      <c r="J6" s="50"/>
      <c r="K6" s="50"/>
      <c r="L6" s="50"/>
      <c r="M6" s="50"/>
      <c r="N6" s="50"/>
      <c r="O6" s="50"/>
      <c r="P6" s="5"/>
      <c r="Q6" s="51"/>
      <c r="R6" s="51"/>
      <c r="S6" s="5"/>
      <c r="T6" s="52" t="s">
        <v>7</v>
      </c>
      <c r="U6" s="52"/>
      <c r="V6" s="52"/>
      <c r="W6" s="52"/>
      <c r="X6" s="52"/>
      <c r="Y6" s="52"/>
      <c r="Z6" s="52"/>
      <c r="AA6" s="52"/>
      <c r="AB6" s="52"/>
      <c r="AC6" s="53"/>
    </row>
    <row r="7" spans="1:29" ht="15">
      <c r="A7" s="6"/>
      <c r="B7" s="13"/>
      <c r="C7" s="13"/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8"/>
      <c r="Z7" s="5"/>
      <c r="AA7" s="5"/>
      <c r="AB7" s="5"/>
      <c r="AC7" s="5"/>
    </row>
    <row r="8" spans="1:29" ht="15">
      <c r="A8" s="54" t="s">
        <v>8</v>
      </c>
      <c r="B8" s="55"/>
      <c r="C8" s="55"/>
      <c r="D8" s="55"/>
      <c r="E8" s="55"/>
      <c r="F8" s="55"/>
      <c r="G8" s="55"/>
      <c r="H8" s="56"/>
      <c r="I8" s="14"/>
      <c r="J8" s="57" t="s">
        <v>9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  <c r="W8" s="5"/>
      <c r="X8" s="9" t="s">
        <v>10</v>
      </c>
      <c r="Y8" s="8"/>
      <c r="Z8" s="5"/>
      <c r="AA8" s="15"/>
      <c r="AB8" s="9" t="s">
        <v>35</v>
      </c>
      <c r="AC8" s="5"/>
    </row>
    <row r="9" spans="1:29" ht="15.75" thickBot="1">
      <c r="A9" s="58" t="s">
        <v>11</v>
      </c>
      <c r="B9" s="59"/>
      <c r="C9" s="59"/>
      <c r="D9" s="59"/>
      <c r="E9" s="59"/>
      <c r="F9" s="59"/>
      <c r="G9" s="59"/>
      <c r="H9" s="60"/>
      <c r="I9" s="14"/>
      <c r="J9" s="51" t="s">
        <v>12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"/>
      <c r="X9" s="61">
        <v>114776.89</v>
      </c>
      <c r="Y9" s="62"/>
      <c r="Z9" s="63"/>
      <c r="AA9" s="15"/>
      <c r="AB9" s="64" t="s">
        <v>34</v>
      </c>
      <c r="AC9" s="65"/>
    </row>
    <row r="10" spans="1:29" ht="15">
      <c r="A10" s="6"/>
      <c r="B10" s="5"/>
      <c r="C10" s="5"/>
      <c r="D10" s="5"/>
      <c r="E10" s="5"/>
      <c r="F10" s="5"/>
      <c r="G10" s="5"/>
      <c r="H10" s="5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  <c r="Z10" s="5"/>
      <c r="AA10" s="5"/>
      <c r="AB10" s="5"/>
      <c r="AC10" s="5"/>
    </row>
    <row r="11" spans="1:29" ht="15">
      <c r="A11" s="6" t="s">
        <v>13</v>
      </c>
      <c r="B11" s="5"/>
      <c r="C11" s="5"/>
      <c r="D11" s="5"/>
      <c r="E11" s="5"/>
      <c r="F11" s="5"/>
      <c r="G11" s="5"/>
      <c r="H11" s="5"/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  <c r="Z11" s="5"/>
      <c r="AA11" s="5"/>
      <c r="AB11" s="5"/>
      <c r="AC11" s="5"/>
    </row>
    <row r="12" spans="1:29" ht="15">
      <c r="A12" s="46" t="s">
        <v>14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8"/>
    </row>
    <row r="13" spans="1:29" ht="15">
      <c r="A13" s="6"/>
      <c r="B13" s="5"/>
      <c r="C13" s="5"/>
      <c r="D13" s="5"/>
      <c r="E13" s="5"/>
      <c r="F13" s="5"/>
      <c r="G13" s="5"/>
      <c r="H13" s="5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  <c r="Z13" s="5"/>
      <c r="AA13" s="5"/>
      <c r="AB13" s="5"/>
      <c r="AC13" s="5"/>
    </row>
    <row r="14" spans="1:29" ht="15">
      <c r="A14" s="6" t="s">
        <v>15</v>
      </c>
      <c r="B14" s="5"/>
      <c r="C14" s="5"/>
      <c r="D14" s="5"/>
      <c r="E14" s="5"/>
      <c r="F14" s="5"/>
      <c r="G14" s="5"/>
      <c r="H14" s="5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  <c r="Z14" s="5"/>
      <c r="AA14" s="5"/>
      <c r="AB14" s="5"/>
      <c r="AC14" s="5"/>
    </row>
    <row r="15" spans="1:29" ht="15">
      <c r="A15" s="72" t="s">
        <v>16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ht="15.75" thickBo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ht="15.75" thickBot="1">
      <c r="A17" s="74" t="s">
        <v>17</v>
      </c>
      <c r="B17" s="75"/>
      <c r="C17" s="78" t="s">
        <v>18</v>
      </c>
      <c r="D17" s="79"/>
      <c r="E17" s="79"/>
      <c r="F17" s="79"/>
      <c r="G17" s="79"/>
      <c r="H17" s="80"/>
      <c r="I17" s="16" t="s">
        <v>19</v>
      </c>
      <c r="J17" s="84" t="s">
        <v>20</v>
      </c>
      <c r="K17" s="85"/>
      <c r="L17" s="85"/>
      <c r="M17" s="86"/>
      <c r="N17" s="90" t="s">
        <v>28</v>
      </c>
      <c r="O17" s="90"/>
      <c r="P17" s="90"/>
      <c r="Q17" s="90"/>
      <c r="R17" s="91" t="s">
        <v>30</v>
      </c>
      <c r="S17" s="92"/>
      <c r="T17" s="92"/>
      <c r="U17" s="93"/>
      <c r="V17" s="91" t="s">
        <v>31</v>
      </c>
      <c r="W17" s="92"/>
      <c r="X17" s="92"/>
      <c r="Y17" s="93"/>
      <c r="Z17" s="91" t="s">
        <v>32</v>
      </c>
      <c r="AA17" s="92"/>
      <c r="AB17" s="92"/>
      <c r="AC17" s="93"/>
    </row>
    <row r="18" spans="1:29" ht="15.75" thickBot="1">
      <c r="A18" s="76"/>
      <c r="B18" s="77"/>
      <c r="C18" s="81"/>
      <c r="D18" s="82"/>
      <c r="E18" s="82"/>
      <c r="F18" s="82"/>
      <c r="G18" s="82"/>
      <c r="H18" s="83"/>
      <c r="I18" s="17" t="s">
        <v>21</v>
      </c>
      <c r="J18" s="87"/>
      <c r="K18" s="88"/>
      <c r="L18" s="88"/>
      <c r="M18" s="89"/>
      <c r="N18" s="94" t="s">
        <v>22</v>
      </c>
      <c r="O18" s="94"/>
      <c r="P18" s="94"/>
      <c r="Q18" s="18" t="s">
        <v>21</v>
      </c>
      <c r="R18" s="95" t="s">
        <v>22</v>
      </c>
      <c r="S18" s="96"/>
      <c r="T18" s="97"/>
      <c r="U18" s="18" t="s">
        <v>21</v>
      </c>
      <c r="V18" s="95" t="s">
        <v>22</v>
      </c>
      <c r="W18" s="96"/>
      <c r="X18" s="97"/>
      <c r="Y18" s="18" t="s">
        <v>21</v>
      </c>
      <c r="Z18" s="95" t="s">
        <v>22</v>
      </c>
      <c r="AA18" s="96"/>
      <c r="AB18" s="97"/>
      <c r="AC18" s="18" t="s">
        <v>21</v>
      </c>
    </row>
    <row r="19" spans="1:41" s="35" customFormat="1" ht="92.25" customHeight="1">
      <c r="A19" s="37" t="s">
        <v>23</v>
      </c>
      <c r="B19" s="38"/>
      <c r="C19" s="66" t="s">
        <v>33</v>
      </c>
      <c r="D19" s="67"/>
      <c r="E19" s="67"/>
      <c r="F19" s="67"/>
      <c r="G19" s="67"/>
      <c r="H19" s="68"/>
      <c r="I19" s="26">
        <v>0.5</v>
      </c>
      <c r="J19" s="69">
        <f>Z22/2</f>
        <v>57388.445</v>
      </c>
      <c r="K19" s="70"/>
      <c r="L19" s="70"/>
      <c r="M19" s="71"/>
      <c r="N19" s="43">
        <f>I19*Z22</f>
        <v>57388.445</v>
      </c>
      <c r="O19" s="44"/>
      <c r="P19" s="45"/>
      <c r="Q19" s="20">
        <v>1</v>
      </c>
      <c r="R19" s="43"/>
      <c r="S19" s="44"/>
      <c r="T19" s="45"/>
      <c r="U19" s="20"/>
      <c r="V19" s="43"/>
      <c r="W19" s="44"/>
      <c r="X19" s="45"/>
      <c r="Y19" s="20"/>
      <c r="Z19" s="43"/>
      <c r="AA19" s="44"/>
      <c r="AB19" s="45"/>
      <c r="AC19" s="20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29" ht="78" customHeight="1">
      <c r="A20" s="103" t="s">
        <v>24</v>
      </c>
      <c r="B20" s="104"/>
      <c r="C20" s="41" t="s">
        <v>29</v>
      </c>
      <c r="D20" s="42"/>
      <c r="E20" s="42"/>
      <c r="F20" s="42"/>
      <c r="G20" s="42"/>
      <c r="H20" s="21"/>
      <c r="I20" s="19">
        <v>0.5</v>
      </c>
      <c r="J20" s="105">
        <f>Z22/2</f>
        <v>57388.445</v>
      </c>
      <c r="K20" s="106"/>
      <c r="L20" s="106"/>
      <c r="M20" s="107"/>
      <c r="N20" s="108"/>
      <c r="O20" s="109"/>
      <c r="P20" s="110"/>
      <c r="Q20" s="20"/>
      <c r="R20" s="108"/>
      <c r="S20" s="109"/>
      <c r="T20" s="110"/>
      <c r="U20" s="20"/>
      <c r="V20" s="108"/>
      <c r="W20" s="109"/>
      <c r="X20" s="110"/>
      <c r="Y20" s="20"/>
      <c r="Z20" s="108">
        <f>Z22*I20</f>
        <v>57388.445</v>
      </c>
      <c r="AA20" s="109"/>
      <c r="AB20" s="110"/>
      <c r="AC20" s="20">
        <v>1</v>
      </c>
    </row>
    <row r="21" spans="1:29" ht="15.75" thickBot="1">
      <c r="A21" s="98" t="s">
        <v>25</v>
      </c>
      <c r="B21" s="99"/>
      <c r="C21" s="102" t="s">
        <v>26</v>
      </c>
      <c r="D21" s="102"/>
      <c r="E21" s="102"/>
      <c r="F21" s="102"/>
      <c r="G21" s="102"/>
      <c r="H21" s="102"/>
      <c r="I21" s="22"/>
      <c r="J21" s="121"/>
      <c r="K21" s="122"/>
      <c r="L21" s="122"/>
      <c r="M21" s="123"/>
      <c r="N21" s="118">
        <f>N20+N19</f>
        <v>57388.445</v>
      </c>
      <c r="O21" s="119"/>
      <c r="P21" s="120"/>
      <c r="Q21" s="36">
        <f>N21/$Z$22</f>
        <v>0.5</v>
      </c>
      <c r="R21" s="118"/>
      <c r="S21" s="119"/>
      <c r="T21" s="120"/>
      <c r="U21" s="36"/>
      <c r="V21" s="118"/>
      <c r="W21" s="119"/>
      <c r="X21" s="120"/>
      <c r="Y21" s="36"/>
      <c r="Z21" s="118">
        <f>Z20+Z19</f>
        <v>57388.445</v>
      </c>
      <c r="AA21" s="119"/>
      <c r="AB21" s="120"/>
      <c r="AC21" s="36">
        <f>Z21/$Z$22</f>
        <v>0.5</v>
      </c>
    </row>
    <row r="22" spans="1:29" ht="15.75" thickBot="1">
      <c r="A22" s="100"/>
      <c r="B22" s="101"/>
      <c r="C22" s="111" t="s">
        <v>27</v>
      </c>
      <c r="D22" s="111"/>
      <c r="E22" s="111"/>
      <c r="F22" s="111"/>
      <c r="G22" s="111"/>
      <c r="H22" s="111"/>
      <c r="I22" s="24"/>
      <c r="J22" s="112"/>
      <c r="K22" s="113"/>
      <c r="L22" s="113"/>
      <c r="M22" s="114"/>
      <c r="N22" s="115">
        <f>J22+N21</f>
        <v>57388.445</v>
      </c>
      <c r="O22" s="116"/>
      <c r="P22" s="117"/>
      <c r="Q22" s="23">
        <f>N22/$Z$22</f>
        <v>0.5</v>
      </c>
      <c r="R22" s="115">
        <f>N22+R21</f>
        <v>57388.445</v>
      </c>
      <c r="S22" s="116"/>
      <c r="T22" s="117"/>
      <c r="U22" s="23">
        <f>R22/$Z$22</f>
        <v>0.5</v>
      </c>
      <c r="V22" s="115">
        <f>R22+V21</f>
        <v>57388.445</v>
      </c>
      <c r="W22" s="116"/>
      <c r="X22" s="117"/>
      <c r="Y22" s="23">
        <f>V22/$Z$22</f>
        <v>0.5</v>
      </c>
      <c r="Z22" s="61">
        <v>114776.89</v>
      </c>
      <c r="AA22" s="62"/>
      <c r="AB22" s="63"/>
      <c r="AC22" s="25">
        <v>1</v>
      </c>
    </row>
    <row r="23" spans="1:29" ht="15">
      <c r="A23" s="27"/>
      <c r="B23" s="28"/>
      <c r="C23" s="29"/>
      <c r="D23" s="29"/>
      <c r="E23" s="29"/>
      <c r="F23" s="29"/>
      <c r="G23" s="29"/>
      <c r="H23" s="29"/>
      <c r="I23" s="30"/>
      <c r="J23" s="31"/>
      <c r="K23" s="31"/>
      <c r="L23" s="31"/>
      <c r="M23" s="31"/>
      <c r="N23" s="32"/>
      <c r="O23" s="32"/>
      <c r="P23" s="32"/>
      <c r="Q23" s="33"/>
      <c r="R23" s="34"/>
      <c r="S23" s="34"/>
      <c r="T23" s="34"/>
      <c r="U23" s="33"/>
      <c r="V23" s="34"/>
      <c r="W23" s="34"/>
      <c r="X23" s="34"/>
      <c r="Y23" s="33"/>
      <c r="Z23" s="34"/>
      <c r="AA23" s="34"/>
      <c r="AB23" s="34"/>
      <c r="AC23" s="33"/>
    </row>
  </sheetData>
  <sheetProtection/>
  <mergeCells count="52">
    <mergeCell ref="Z21:AB21"/>
    <mergeCell ref="J21:M21"/>
    <mergeCell ref="N21:P21"/>
    <mergeCell ref="Z22:AB22"/>
    <mergeCell ref="A21:B22"/>
    <mergeCell ref="C21:H21"/>
    <mergeCell ref="A20:B20"/>
    <mergeCell ref="J20:M20"/>
    <mergeCell ref="N20:P20"/>
    <mergeCell ref="R20:T20"/>
    <mergeCell ref="V20:X20"/>
    <mergeCell ref="Z20:AB20"/>
    <mergeCell ref="C22:H22"/>
    <mergeCell ref="J22:M22"/>
    <mergeCell ref="N22:P22"/>
    <mergeCell ref="R22:T22"/>
    <mergeCell ref="V22:X22"/>
    <mergeCell ref="R21:T21"/>
    <mergeCell ref="V21:X21"/>
    <mergeCell ref="A15:AC15"/>
    <mergeCell ref="A17:B18"/>
    <mergeCell ref="C17:H18"/>
    <mergeCell ref="J17:M18"/>
    <mergeCell ref="N17:Q17"/>
    <mergeCell ref="R17:U17"/>
    <mergeCell ref="V17:Y17"/>
    <mergeCell ref="Z17:AC17"/>
    <mergeCell ref="N18:P18"/>
    <mergeCell ref="R18:T18"/>
    <mergeCell ref="V18:X18"/>
    <mergeCell ref="Z18:AB18"/>
    <mergeCell ref="A12:AC12"/>
    <mergeCell ref="A3:AC3"/>
    <mergeCell ref="B6:C6"/>
    <mergeCell ref="H6:O6"/>
    <mergeCell ref="Q6:R6"/>
    <mergeCell ref="T6:AC6"/>
    <mergeCell ref="A8:H8"/>
    <mergeCell ref="J8:V8"/>
    <mergeCell ref="A9:H9"/>
    <mergeCell ref="J9:V9"/>
    <mergeCell ref="X9:Z9"/>
    <mergeCell ref="AB9:AC9"/>
    <mergeCell ref="A19:B19"/>
    <mergeCell ref="A16:AC16"/>
    <mergeCell ref="C20:G20"/>
    <mergeCell ref="R19:T19"/>
    <mergeCell ref="V19:X19"/>
    <mergeCell ref="Z19:AB19"/>
    <mergeCell ref="C19:H19"/>
    <mergeCell ref="J19:M19"/>
    <mergeCell ref="N19:P19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PBrush" shapeId="276035" r:id="rId1"/>
    <oleObject progId="PBrush" shapeId="2760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 Marques</dc:creator>
  <cp:keywords/>
  <dc:description/>
  <cp:lastModifiedBy>kele cristina</cp:lastModifiedBy>
  <dcterms:created xsi:type="dcterms:W3CDTF">2015-07-15T12:34:28Z</dcterms:created>
  <dcterms:modified xsi:type="dcterms:W3CDTF">2015-07-30T13:12:41Z</dcterms:modified>
  <cp:category/>
  <cp:version/>
  <cp:contentType/>
  <cp:contentStatus/>
</cp:coreProperties>
</file>