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75" windowWidth="15480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'Plan1'!$B$2:$H$19</definedName>
  </definedNames>
  <calcPr fullCalcOnLoad="1"/>
</workbook>
</file>

<file path=xl/sharedStrings.xml><?xml version="1.0" encoding="utf-8"?>
<sst xmlns="http://schemas.openxmlformats.org/spreadsheetml/2006/main" count="27" uniqueCount="21">
  <si>
    <t>ETAPAS</t>
  </si>
  <si>
    <t>Físico / Financeiro</t>
  </si>
  <si>
    <t>Mês 1</t>
  </si>
  <si>
    <t>Mês 2</t>
  </si>
  <si>
    <t>Total</t>
  </si>
  <si>
    <t>Físico %</t>
  </si>
  <si>
    <t>Financeiro</t>
  </si>
  <si>
    <t>TOTAL</t>
  </si>
  <si>
    <t>CRONOGRAMA FÍSICO-FINANCEIRO</t>
  </si>
  <si>
    <t>CONVENENTE: PIRAPORA</t>
  </si>
  <si>
    <t>LOCAL: PREDIO SEDE DA PREFEITURA MUNICIPAL DE PIRAPORA MG</t>
  </si>
  <si>
    <t>Nome Legível do Responsável Técnico pela elaboração da planilha: RODRIGO SOARES MAGALHÃES CREA:199076/D</t>
  </si>
  <si>
    <t>PRAZO DA OBRA: 2 MESES</t>
  </si>
  <si>
    <t>Prédio em geral</t>
  </si>
  <si>
    <t>Reforma gabinete prefeita</t>
  </si>
  <si>
    <t>Reforma fachada</t>
  </si>
  <si>
    <t>FOLHA Nº01</t>
  </si>
  <si>
    <t>DATA:  09/06/2017</t>
  </si>
  <si>
    <t>OBRA: REFORMA, ADAPTAÇÕES E MELHORAMENTOS PREFEITURA MUNICIPAL DE PIRAPORA</t>
  </si>
  <si>
    <t>VALOR DO CONVÊNIO:              R$ 251.091,36</t>
  </si>
  <si>
    <t>Assinatura do Responsável Técnico:________________________________________________________ Pirapora, 28 de Junho de 2017_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</si>
</sst>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2" fillId="34" borderId="11" xfId="49" applyFont="1" applyFill="1" applyBorder="1" applyAlignment="1">
      <alignment horizontal="center" vertical="center"/>
    </xf>
    <xf numFmtId="44" fontId="3" fillId="34" borderId="11" xfId="45" applyFont="1" applyFill="1" applyBorder="1" applyAlignment="1">
      <alignment vertical="center"/>
    </xf>
    <xf numFmtId="9" fontId="2" fillId="33" borderId="11" xfId="0" applyNumberFormat="1" applyFont="1" applyFill="1" applyBorder="1" applyAlignment="1">
      <alignment horizontal="center" vertical="center"/>
    </xf>
    <xf numFmtId="44" fontId="2" fillId="33" borderId="11" xfId="0" applyNumberFormat="1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justify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17" xfId="49" applyFont="1" applyBorder="1" applyAlignment="1">
      <alignment horizontal="center" vertical="center"/>
    </xf>
    <xf numFmtId="9" fontId="3" fillId="0" borderId="24" xfId="49" applyFont="1" applyBorder="1" applyAlignment="1">
      <alignment horizontal="center" vertical="center"/>
    </xf>
    <xf numFmtId="44" fontId="3" fillId="0" borderId="17" xfId="45" applyFont="1" applyBorder="1" applyAlignment="1">
      <alignment horizontal="center" vertical="center"/>
    </xf>
    <xf numFmtId="44" fontId="3" fillId="0" borderId="24" xfId="45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1" fillId="35" borderId="26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9" fontId="3" fillId="36" borderId="17" xfId="49" applyFont="1" applyFill="1" applyBorder="1" applyAlignment="1">
      <alignment horizontal="center" vertical="center"/>
    </xf>
    <xf numFmtId="9" fontId="3" fillId="36" borderId="24" xfId="49" applyFont="1" applyFill="1" applyBorder="1" applyAlignment="1">
      <alignment horizontal="center" vertical="center"/>
    </xf>
    <xf numFmtId="44" fontId="2" fillId="33" borderId="17" xfId="0" applyNumberFormat="1" applyFont="1" applyFill="1" applyBorder="1" applyAlignment="1">
      <alignment horizontal="center" vertical="center"/>
    </xf>
    <xf numFmtId="44" fontId="2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90" zoomScaleNormal="90" zoomScalePageLayoutView="0" workbookViewId="0" topLeftCell="A1">
      <selection activeCell="B2" sqref="B2:H2"/>
    </sheetView>
  </sheetViews>
  <sheetFormatPr defaultColWidth="9.140625" defaultRowHeight="15"/>
  <cols>
    <col min="1" max="1" width="5.28125" style="12" customWidth="1"/>
    <col min="2" max="2" width="37.7109375" style="12" customWidth="1"/>
    <col min="3" max="3" width="13.421875" style="12" customWidth="1"/>
    <col min="4" max="5" width="15.7109375" style="12" customWidth="1"/>
    <col min="6" max="6" width="18.28125" style="12" customWidth="1"/>
    <col min="7" max="7" width="7.00390625" style="12" customWidth="1"/>
    <col min="8" max="8" width="19.8515625" style="12" customWidth="1"/>
    <col min="9" max="16384" width="9.140625" style="12" customWidth="1"/>
  </cols>
  <sheetData>
    <row r="1" spans="1:9" ht="14.25">
      <c r="A1" s="9"/>
      <c r="B1" s="10"/>
      <c r="C1" s="10"/>
      <c r="D1" s="10"/>
      <c r="E1" s="10"/>
      <c r="F1" s="10"/>
      <c r="G1" s="10"/>
      <c r="H1" s="10"/>
      <c r="I1" s="11"/>
    </row>
    <row r="2" spans="1:9" ht="43.5" customHeight="1">
      <c r="A2" s="13"/>
      <c r="B2" s="29"/>
      <c r="C2" s="29"/>
      <c r="D2" s="29"/>
      <c r="E2" s="29"/>
      <c r="F2" s="29"/>
      <c r="G2" s="29"/>
      <c r="H2" s="29"/>
      <c r="I2" s="14"/>
    </row>
    <row r="3" spans="1:9" ht="25.5" customHeight="1" thickBot="1">
      <c r="A3" s="13"/>
      <c r="B3" s="37" t="s">
        <v>8</v>
      </c>
      <c r="C3" s="38"/>
      <c r="D3" s="38"/>
      <c r="E3" s="38"/>
      <c r="F3" s="38"/>
      <c r="G3" s="38"/>
      <c r="H3" s="38"/>
      <c r="I3" s="14"/>
    </row>
    <row r="4" spans="1:9" ht="36.75" customHeight="1" thickBot="1">
      <c r="A4" s="13"/>
      <c r="B4" s="15" t="s">
        <v>9</v>
      </c>
      <c r="C4" s="16"/>
      <c r="D4" s="16"/>
      <c r="E4" s="35" t="s">
        <v>19</v>
      </c>
      <c r="F4" s="39"/>
      <c r="G4" s="35" t="s">
        <v>16</v>
      </c>
      <c r="H4" s="36"/>
      <c r="I4" s="14"/>
    </row>
    <row r="5" spans="1:9" ht="30" customHeight="1" thickBot="1">
      <c r="A5" s="13"/>
      <c r="B5" s="35" t="s">
        <v>18</v>
      </c>
      <c r="C5" s="39"/>
      <c r="D5" s="39"/>
      <c r="E5" s="35" t="s">
        <v>12</v>
      </c>
      <c r="F5" s="39"/>
      <c r="G5" s="35" t="s">
        <v>17</v>
      </c>
      <c r="H5" s="36"/>
      <c r="I5" s="14"/>
    </row>
    <row r="6" spans="1:9" ht="30.75" customHeight="1" thickBot="1">
      <c r="A6" s="13"/>
      <c r="B6" s="42" t="s">
        <v>10</v>
      </c>
      <c r="C6" s="43"/>
      <c r="D6" s="43"/>
      <c r="E6" s="43"/>
      <c r="F6" s="43"/>
      <c r="G6" s="43"/>
      <c r="H6" s="44"/>
      <c r="I6" s="14"/>
    </row>
    <row r="7" spans="1:9" ht="30.75" thickBot="1">
      <c r="A7" s="13"/>
      <c r="B7" s="1" t="s">
        <v>0</v>
      </c>
      <c r="C7" s="2" t="s">
        <v>1</v>
      </c>
      <c r="D7" s="40" t="s">
        <v>2</v>
      </c>
      <c r="E7" s="41"/>
      <c r="F7" s="40" t="s">
        <v>3</v>
      </c>
      <c r="G7" s="41"/>
      <c r="H7" s="3" t="s">
        <v>4</v>
      </c>
      <c r="I7" s="14"/>
    </row>
    <row r="8" spans="1:9" ht="22.5" customHeight="1" thickBot="1">
      <c r="A8" s="13"/>
      <c r="B8" s="23" t="s">
        <v>13</v>
      </c>
      <c r="C8" s="4" t="s">
        <v>5</v>
      </c>
      <c r="D8" s="25">
        <v>0.43</v>
      </c>
      <c r="E8" s="26"/>
      <c r="F8" s="25">
        <v>0.57</v>
      </c>
      <c r="G8" s="26"/>
      <c r="H8" s="5">
        <f>SUM(D8:G8)</f>
        <v>1</v>
      </c>
      <c r="I8" s="14"/>
    </row>
    <row r="9" spans="1:9" ht="22.5" customHeight="1" thickBot="1">
      <c r="A9" s="13"/>
      <c r="B9" s="24"/>
      <c r="C9" s="4" t="s">
        <v>6</v>
      </c>
      <c r="D9" s="27">
        <f>D8*H9</f>
        <v>62786.14469999999</v>
      </c>
      <c r="E9" s="28"/>
      <c r="F9" s="27">
        <f>F8*H9</f>
        <v>83228.14529999997</v>
      </c>
      <c r="G9" s="28"/>
      <c r="H9" s="6">
        <f>145973.24+41.05</f>
        <v>146014.28999999998</v>
      </c>
      <c r="I9" s="14"/>
    </row>
    <row r="10" spans="1:9" ht="22.5" customHeight="1" thickBot="1">
      <c r="A10" s="13"/>
      <c r="B10" s="32" t="s">
        <v>14</v>
      </c>
      <c r="C10" s="4" t="s">
        <v>5</v>
      </c>
      <c r="D10" s="25">
        <v>0.68</v>
      </c>
      <c r="E10" s="26"/>
      <c r="F10" s="25">
        <v>0.32</v>
      </c>
      <c r="G10" s="26"/>
      <c r="H10" s="5">
        <f>SUM(D10:G10)</f>
        <v>1</v>
      </c>
      <c r="I10" s="14"/>
    </row>
    <row r="11" spans="1:9" ht="22.5" customHeight="1" thickBot="1">
      <c r="A11" s="13"/>
      <c r="B11" s="33"/>
      <c r="C11" s="4" t="s">
        <v>6</v>
      </c>
      <c r="D11" s="27">
        <f>D10*H11</f>
        <v>34423.721600000004</v>
      </c>
      <c r="E11" s="28"/>
      <c r="F11" s="27">
        <f>F10*H11</f>
        <v>16199.398400000002</v>
      </c>
      <c r="G11" s="28"/>
      <c r="H11" s="6">
        <v>50623.12</v>
      </c>
      <c r="I11" s="14"/>
    </row>
    <row r="12" spans="1:9" ht="22.5" customHeight="1" thickBot="1">
      <c r="A12" s="13"/>
      <c r="B12" s="34" t="s">
        <v>15</v>
      </c>
      <c r="C12" s="4" t="s">
        <v>5</v>
      </c>
      <c r="D12" s="25">
        <v>0.38</v>
      </c>
      <c r="E12" s="26"/>
      <c r="F12" s="25">
        <v>0.62</v>
      </c>
      <c r="G12" s="26"/>
      <c r="H12" s="5">
        <f>SUM(D12:G12)</f>
        <v>1</v>
      </c>
      <c r="I12" s="14"/>
    </row>
    <row r="13" spans="1:9" ht="22.5" customHeight="1" thickBot="1">
      <c r="A13" s="13"/>
      <c r="B13" s="24"/>
      <c r="C13" s="4" t="s">
        <v>6</v>
      </c>
      <c r="D13" s="27">
        <f>D12*H13</f>
        <v>20708.1</v>
      </c>
      <c r="E13" s="28"/>
      <c r="F13" s="27">
        <f>F12*H13</f>
        <v>33786.9</v>
      </c>
      <c r="G13" s="28"/>
      <c r="H13" s="6">
        <v>54495</v>
      </c>
      <c r="I13" s="14"/>
    </row>
    <row r="14" spans="1:9" ht="22.5" customHeight="1" thickBot="1">
      <c r="A14" s="13"/>
      <c r="B14" s="30" t="s">
        <v>7</v>
      </c>
      <c r="C14" s="3" t="s">
        <v>5</v>
      </c>
      <c r="D14" s="45">
        <f>D15/H15</f>
        <v>0.4695449954070047</v>
      </c>
      <c r="E14" s="46"/>
      <c r="F14" s="45">
        <f>F15/H15</f>
        <v>0.5304550045929953</v>
      </c>
      <c r="G14" s="46"/>
      <c r="H14" s="7">
        <v>1</v>
      </c>
      <c r="I14" s="14"/>
    </row>
    <row r="15" spans="1:9" ht="22.5" customHeight="1" thickBot="1">
      <c r="A15" s="13"/>
      <c r="B15" s="31"/>
      <c r="C15" s="3" t="s">
        <v>6</v>
      </c>
      <c r="D15" s="47">
        <f>D9+D11+D13</f>
        <v>117917.9663</v>
      </c>
      <c r="E15" s="48"/>
      <c r="F15" s="47">
        <f>F11+F13+F9</f>
        <v>133214.44369999997</v>
      </c>
      <c r="G15" s="48"/>
      <c r="H15" s="8">
        <f>H9+H11+H13</f>
        <v>251132.40999999997</v>
      </c>
      <c r="I15" s="14"/>
    </row>
    <row r="16" spans="1:9" ht="20.25" customHeight="1">
      <c r="A16" s="13"/>
      <c r="B16" s="17"/>
      <c r="C16" s="17"/>
      <c r="D16" s="17"/>
      <c r="E16" s="17"/>
      <c r="F16" s="17"/>
      <c r="G16" s="17"/>
      <c r="H16" s="17"/>
      <c r="I16" s="14"/>
    </row>
    <row r="17" spans="1:9" ht="14.25">
      <c r="A17" s="13"/>
      <c r="B17" s="22" t="s">
        <v>11</v>
      </c>
      <c r="C17" s="22"/>
      <c r="D17" s="22"/>
      <c r="E17" s="22"/>
      <c r="F17" s="22"/>
      <c r="G17" s="22"/>
      <c r="H17" s="22"/>
      <c r="I17" s="14"/>
    </row>
    <row r="18" spans="1:9" ht="14.25">
      <c r="A18" s="13"/>
      <c r="B18" s="18"/>
      <c r="C18" s="17"/>
      <c r="D18" s="17"/>
      <c r="E18" s="17"/>
      <c r="F18" s="17"/>
      <c r="G18" s="17"/>
      <c r="H18" s="17"/>
      <c r="I18" s="14"/>
    </row>
    <row r="19" spans="1:9" ht="14.25">
      <c r="A19" s="13"/>
      <c r="B19" s="22" t="s">
        <v>20</v>
      </c>
      <c r="C19" s="22"/>
      <c r="D19" s="22"/>
      <c r="E19" s="22"/>
      <c r="F19" s="22"/>
      <c r="G19" s="22"/>
      <c r="H19" s="22"/>
      <c r="I19" s="14"/>
    </row>
    <row r="20" spans="1:9" ht="14.25">
      <c r="A20" s="13"/>
      <c r="B20" s="17"/>
      <c r="C20" s="17"/>
      <c r="D20" s="17"/>
      <c r="E20" s="17"/>
      <c r="F20" s="17"/>
      <c r="G20" s="17"/>
      <c r="H20" s="17"/>
      <c r="I20" s="14"/>
    </row>
    <row r="21" spans="1:9" ht="14.25">
      <c r="A21" s="19"/>
      <c r="B21" s="20"/>
      <c r="C21" s="20"/>
      <c r="D21" s="20"/>
      <c r="E21" s="20"/>
      <c r="F21" s="20"/>
      <c r="G21" s="20"/>
      <c r="H21" s="20"/>
      <c r="I21" s="21"/>
    </row>
  </sheetData>
  <sheetProtection/>
  <mergeCells count="32">
    <mergeCell ref="F14:G14"/>
    <mergeCell ref="F15:G15"/>
    <mergeCell ref="F8:G8"/>
    <mergeCell ref="F9:G9"/>
    <mergeCell ref="F10:G10"/>
    <mergeCell ref="F11:G11"/>
    <mergeCell ref="F12:G12"/>
    <mergeCell ref="F13:G13"/>
    <mergeCell ref="D10:E10"/>
    <mergeCell ref="D11:E11"/>
    <mergeCell ref="D12:E12"/>
    <mergeCell ref="D13:E13"/>
    <mergeCell ref="D14:E14"/>
    <mergeCell ref="D15:E15"/>
    <mergeCell ref="B3:H3"/>
    <mergeCell ref="E4:F4"/>
    <mergeCell ref="B5:D5"/>
    <mergeCell ref="E5:F5"/>
    <mergeCell ref="G5:H5"/>
    <mergeCell ref="F7:G7"/>
    <mergeCell ref="D7:E7"/>
    <mergeCell ref="B6:H6"/>
    <mergeCell ref="B19:H19"/>
    <mergeCell ref="B17:H17"/>
    <mergeCell ref="B8:B9"/>
    <mergeCell ref="D8:E8"/>
    <mergeCell ref="D9:E9"/>
    <mergeCell ref="B2:H2"/>
    <mergeCell ref="B14:B15"/>
    <mergeCell ref="B10:B11"/>
    <mergeCell ref="B12:B13"/>
    <mergeCell ref="G4:H4"/>
  </mergeCells>
  <printOptions/>
  <pageMargins left="0.5118110236220472" right="0.35433070866141736" top="0.3937007874015748" bottom="0.51181102362204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CAMG</dc:creator>
  <cp:keywords/>
  <dc:description/>
  <cp:lastModifiedBy>7246</cp:lastModifiedBy>
  <cp:lastPrinted>2017-08-09T16:11:27Z</cp:lastPrinted>
  <dcterms:created xsi:type="dcterms:W3CDTF">2012-03-15T16:39:29Z</dcterms:created>
  <dcterms:modified xsi:type="dcterms:W3CDTF">2017-08-09T16:11:47Z</dcterms:modified>
  <cp:category/>
  <cp:version/>
  <cp:contentType/>
  <cp:contentStatus/>
</cp:coreProperties>
</file>