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Proposta Comercial" sheetId="1" r:id="rId1"/>
    <sheet name="Custos" sheetId="2" r:id="rId2"/>
  </sheets>
  <definedNames/>
  <calcPr fullCalcOnLoad="1"/>
</workbook>
</file>

<file path=xl/sharedStrings.xml><?xml version="1.0" encoding="utf-8"?>
<sst xmlns="http://schemas.openxmlformats.org/spreadsheetml/2006/main" count="78" uniqueCount="50">
  <si>
    <t>PLANILHA DE COMPOSIÇÃO DE CUSTOS E FORMAÇÃO DE PREÇO</t>
  </si>
  <si>
    <t>Nº Processo</t>
  </si>
  <si>
    <t>CUSTOS COM MATERIAL</t>
  </si>
  <si>
    <t>Pregão</t>
  </si>
  <si>
    <t>Apostila impressa</t>
  </si>
  <si>
    <t>Qtde</t>
  </si>
  <si>
    <t>Custo Uni</t>
  </si>
  <si>
    <t>Valor</t>
  </si>
  <si>
    <t>Tipo de Serviço</t>
  </si>
  <si>
    <t>Total Custos com Material</t>
  </si>
  <si>
    <t>CUSTOS COM MÃO DE OBRA</t>
  </si>
  <si>
    <t>Dados Complementares</t>
  </si>
  <si>
    <t>Categoria profissional</t>
  </si>
  <si>
    <t>Professor</t>
  </si>
  <si>
    <t>Salário normativo da categoria</t>
  </si>
  <si>
    <t>Data base da categoria</t>
  </si>
  <si>
    <t xml:space="preserve">Custos Indiretos </t>
  </si>
  <si>
    <t>Base de Cálculo (mão de obra e material)</t>
  </si>
  <si>
    <t>Custos Indiretos</t>
  </si>
  <si>
    <t>Total</t>
  </si>
  <si>
    <t xml:space="preserve">Encargos Sociais </t>
  </si>
  <si>
    <t>INSS</t>
  </si>
  <si>
    <t>Tributos</t>
  </si>
  <si>
    <t>ISS</t>
  </si>
  <si>
    <t>IR</t>
  </si>
  <si>
    <t>Taxa de expediente</t>
  </si>
  <si>
    <t>Valor Mensal da Proposta</t>
  </si>
  <si>
    <t>Fotógrafo</t>
  </si>
  <si>
    <t>Impressão das fotos</t>
  </si>
  <si>
    <t>Valor Global</t>
  </si>
  <si>
    <t>Total de Custos com Mão de Obra</t>
  </si>
  <si>
    <t xml:space="preserve">Base de Cálculo </t>
  </si>
  <si>
    <t>Salário</t>
  </si>
  <si>
    <t xml:space="preserve">Fotógrafos com formação e experiência comprovada na área para ministrar oficina de fotografia prevista no </t>
  </si>
  <si>
    <t>projeto Parques do Ipês.</t>
  </si>
  <si>
    <t xml:space="preserve">OBS: O IRRF foi calculado uma alíquota de 27,5% sobre a base de cálculo dos tributos e deduzido o </t>
  </si>
  <si>
    <t>valor de R$ 869,36 de acordo com a "Tabela IRRF 2016" do site da receita.</t>
  </si>
  <si>
    <t>PROPOSTA COMERCIAL</t>
  </si>
  <si>
    <t>ENDEREÇO:</t>
  </si>
  <si>
    <t>TELEFONE:</t>
  </si>
  <si>
    <t>NOME DO REPRESENTANTE LEGAL:</t>
  </si>
  <si>
    <t>IDENTIDADE DO REPRESENTANTE LEGAL:</t>
  </si>
  <si>
    <t>BANCO:</t>
  </si>
  <si>
    <t>Nº DA AGÊNCIA:</t>
  </si>
  <si>
    <t>CONTA BANCÁRIA:</t>
  </si>
  <si>
    <t>VALIDADE DA PROPOSTA:</t>
  </si>
  <si>
    <t>PREENCHER OS CAMPOS EM ROSA E SELECIONAR SE É OU NÃO OPTANTE DO SIMPLES NACIONAL</t>
  </si>
  <si>
    <t>Preencha os campos nas células ABAIXO:</t>
  </si>
  <si>
    <t>NOME:</t>
  </si>
  <si>
    <t>CPF: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</si>
</sst>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0.000%"/>
    <numFmt numFmtId="166" formatCode="[$-416]dd\-mmm\-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0"/>
      <color indexed="62"/>
      <name val="Arial"/>
      <family val="2"/>
    </font>
    <font>
      <i/>
      <u val="single"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0070C0"/>
      <name val="Arial"/>
      <family val="2"/>
    </font>
    <font>
      <sz val="9"/>
      <color theme="1"/>
      <name val="Arial"/>
      <family val="2"/>
    </font>
    <font>
      <i/>
      <u val="single"/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228">
    <xf numFmtId="0" fontId="0" fillId="0" borderId="0" xfId="0" applyFont="1" applyAlignment="1">
      <alignment/>
    </xf>
    <xf numFmtId="0" fontId="45" fillId="33" borderId="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11" xfId="0" applyFont="1" applyFill="1" applyBorder="1" applyAlignment="1" applyProtection="1">
      <alignment/>
      <protection hidden="1"/>
    </xf>
    <xf numFmtId="0" fontId="45" fillId="33" borderId="0" xfId="0" applyFont="1" applyFill="1" applyBorder="1" applyAlignment="1" applyProtection="1">
      <alignment/>
      <protection hidden="1"/>
    </xf>
    <xf numFmtId="0" fontId="45" fillId="0" borderId="0" xfId="0" applyFont="1" applyBorder="1" applyAlignment="1">
      <alignment/>
    </xf>
    <xf numFmtId="10" fontId="45" fillId="33" borderId="0" xfId="0" applyNumberFormat="1" applyFont="1" applyFill="1" applyBorder="1" applyAlignment="1" applyProtection="1">
      <alignment/>
      <protection hidden="1"/>
    </xf>
    <xf numFmtId="0" fontId="46" fillId="33" borderId="0" xfId="0" applyFont="1" applyFill="1" applyBorder="1" applyAlignment="1" applyProtection="1">
      <alignment/>
      <protection hidden="1"/>
    </xf>
    <xf numFmtId="0" fontId="46" fillId="33" borderId="0" xfId="0" applyFont="1" applyFill="1" applyBorder="1" applyAlignment="1" applyProtection="1">
      <alignment horizontal="right"/>
      <protection hidden="1"/>
    </xf>
    <xf numFmtId="0" fontId="45" fillId="0" borderId="0" xfId="0" applyFont="1" applyBorder="1" applyAlignment="1">
      <alignment/>
    </xf>
    <xf numFmtId="0" fontId="45" fillId="33" borderId="0" xfId="0" applyFont="1" applyFill="1" applyBorder="1" applyAlignment="1">
      <alignment horizontal="center"/>
    </xf>
    <xf numFmtId="0" fontId="45" fillId="33" borderId="0" xfId="0" applyFont="1" applyFill="1" applyBorder="1" applyAlignment="1" applyProtection="1">
      <alignment horizontal="center"/>
      <protection hidden="1"/>
    </xf>
    <xf numFmtId="9" fontId="45" fillId="33" borderId="0" xfId="0" applyNumberFormat="1" applyFont="1" applyFill="1" applyBorder="1" applyAlignment="1" applyProtection="1">
      <alignment/>
      <protection hidden="1"/>
    </xf>
    <xf numFmtId="0" fontId="47" fillId="0" borderId="0" xfId="0" applyFont="1" applyAlignment="1">
      <alignment/>
    </xf>
    <xf numFmtId="0" fontId="8" fillId="33" borderId="0" xfId="0" applyFont="1" applyFill="1" applyBorder="1" applyAlignment="1" applyProtection="1">
      <alignment/>
      <protection hidden="1"/>
    </xf>
    <xf numFmtId="0" fontId="45" fillId="0" borderId="0" xfId="0" applyFont="1" applyAlignment="1">
      <alignment/>
    </xf>
    <xf numFmtId="165" fontId="2" fillId="33" borderId="0" xfId="49" applyNumberFormat="1" applyFont="1" applyFill="1" applyBorder="1" applyAlignment="1" applyProtection="1">
      <alignment horizontal="center"/>
      <protection hidden="1"/>
    </xf>
    <xf numFmtId="0" fontId="45" fillId="18" borderId="12" xfId="0" applyFont="1" applyFill="1" applyBorder="1" applyAlignment="1" applyProtection="1">
      <alignment/>
      <protection hidden="1"/>
    </xf>
    <xf numFmtId="0" fontId="46" fillId="18" borderId="13" xfId="0" applyFont="1" applyFill="1" applyBorder="1" applyAlignment="1" applyProtection="1">
      <alignment/>
      <protection hidden="1"/>
    </xf>
    <xf numFmtId="0" fontId="45" fillId="18" borderId="13" xfId="0" applyFont="1" applyFill="1" applyBorder="1" applyAlignment="1" applyProtection="1">
      <alignment/>
      <protection hidden="1"/>
    </xf>
    <xf numFmtId="0" fontId="2" fillId="18" borderId="13" xfId="0" applyFont="1" applyFill="1" applyBorder="1" applyAlignment="1" applyProtection="1">
      <alignment/>
      <protection hidden="1"/>
    </xf>
    <xf numFmtId="0" fontId="45" fillId="12" borderId="11" xfId="0" applyFont="1" applyFill="1" applyBorder="1" applyAlignment="1" applyProtection="1">
      <alignment/>
      <protection hidden="1"/>
    </xf>
    <xf numFmtId="0" fontId="5" fillId="12" borderId="0" xfId="0" applyFont="1" applyFill="1" applyBorder="1" applyAlignment="1" applyProtection="1">
      <alignment/>
      <protection hidden="1"/>
    </xf>
    <xf numFmtId="0" fontId="48" fillId="12" borderId="0" xfId="0" applyFont="1" applyFill="1" applyBorder="1" applyAlignment="1" applyProtection="1">
      <alignment/>
      <protection hidden="1"/>
    </xf>
    <xf numFmtId="0" fontId="45" fillId="12" borderId="0" xfId="0" applyFont="1" applyFill="1" applyBorder="1" applyAlignment="1" applyProtection="1">
      <alignment/>
      <protection hidden="1"/>
    </xf>
    <xf numFmtId="0" fontId="46" fillId="6" borderId="12" xfId="0" applyFont="1" applyFill="1" applyBorder="1" applyAlignment="1" applyProtection="1">
      <alignment/>
      <protection hidden="1"/>
    </xf>
    <xf numFmtId="0" fontId="5" fillId="6" borderId="13" xfId="0" applyFont="1" applyFill="1" applyBorder="1" applyAlignment="1" applyProtection="1">
      <alignment/>
      <protection hidden="1"/>
    </xf>
    <xf numFmtId="0" fontId="46" fillId="6" borderId="13" xfId="0" applyFont="1" applyFill="1" applyBorder="1" applyAlignment="1" applyProtection="1">
      <alignment/>
      <protection hidden="1"/>
    </xf>
    <xf numFmtId="0" fontId="6" fillId="12" borderId="11" xfId="0" applyFont="1" applyFill="1" applyBorder="1" applyAlignment="1" applyProtection="1">
      <alignment/>
      <protection hidden="1"/>
    </xf>
    <xf numFmtId="0" fontId="6" fillId="12" borderId="0" xfId="0" applyFont="1" applyFill="1" applyBorder="1" applyAlignment="1" applyProtection="1">
      <alignment/>
      <protection hidden="1"/>
    </xf>
    <xf numFmtId="43" fontId="5" fillId="12" borderId="0" xfId="51" applyFont="1" applyFill="1" applyBorder="1" applyAlignment="1" applyProtection="1">
      <alignment/>
      <protection hidden="1"/>
    </xf>
    <xf numFmtId="0" fontId="6" fillId="12" borderId="10" xfId="0" applyFont="1" applyFill="1" applyBorder="1" applyAlignment="1" applyProtection="1">
      <alignment/>
      <protection hidden="1"/>
    </xf>
    <xf numFmtId="0" fontId="2" fillId="12" borderId="11" xfId="0" applyFont="1" applyFill="1" applyBorder="1" applyAlignment="1" applyProtection="1">
      <alignment horizontal="left"/>
      <protection hidden="1"/>
    </xf>
    <xf numFmtId="0" fontId="2" fillId="12" borderId="0" xfId="0" applyFont="1" applyFill="1" applyBorder="1" applyAlignment="1" applyProtection="1">
      <alignment horizontal="left"/>
      <protection hidden="1"/>
    </xf>
    <xf numFmtId="0" fontId="45" fillId="12" borderId="0" xfId="0" applyFont="1" applyFill="1" applyBorder="1" applyAlignment="1">
      <alignment/>
    </xf>
    <xf numFmtId="0" fontId="45" fillId="12" borderId="14" xfId="0" applyFont="1" applyFill="1" applyBorder="1" applyAlignment="1" applyProtection="1">
      <alignment/>
      <protection hidden="1"/>
    </xf>
    <xf numFmtId="0" fontId="5" fillId="12" borderId="15" xfId="0" applyFont="1" applyFill="1" applyBorder="1" applyAlignment="1" applyProtection="1">
      <alignment/>
      <protection hidden="1"/>
    </xf>
    <xf numFmtId="0" fontId="45" fillId="12" borderId="15" xfId="0" applyFont="1" applyFill="1" applyBorder="1" applyAlignment="1" applyProtection="1">
      <alignment/>
      <protection hidden="1"/>
    </xf>
    <xf numFmtId="10" fontId="45" fillId="12" borderId="15" xfId="0" applyNumberFormat="1" applyFont="1" applyFill="1" applyBorder="1" applyAlignment="1" applyProtection="1">
      <alignment/>
      <protection hidden="1"/>
    </xf>
    <xf numFmtId="43" fontId="3" fillId="12" borderId="15" xfId="51" applyFont="1" applyFill="1" applyBorder="1" applyAlignment="1" applyProtection="1">
      <alignment/>
      <protection hidden="1"/>
    </xf>
    <xf numFmtId="43" fontId="3" fillId="12" borderId="16" xfId="51" applyFont="1" applyFill="1" applyBorder="1" applyAlignment="1" applyProtection="1">
      <alignment/>
      <protection hidden="1"/>
    </xf>
    <xf numFmtId="0" fontId="46" fillId="33" borderId="0" xfId="0" applyFont="1" applyFill="1" applyBorder="1" applyAlignment="1" applyProtection="1">
      <alignment horizontal="center"/>
      <protection hidden="1"/>
    </xf>
    <xf numFmtId="0" fontId="45" fillId="33" borderId="11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5" fillId="33" borderId="0" xfId="0" applyFont="1" applyFill="1" applyBorder="1" applyAlignment="1" applyProtection="1">
      <alignment/>
      <protection hidden="1"/>
    </xf>
    <xf numFmtId="0" fontId="45" fillId="0" borderId="0" xfId="0" applyFont="1" applyBorder="1" applyAlignment="1">
      <alignment horizontal="center"/>
    </xf>
    <xf numFmtId="9" fontId="2" fillId="33" borderId="0" xfId="49" applyFont="1" applyFill="1" applyBorder="1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33" borderId="13" xfId="0" applyFont="1" applyFill="1" applyBorder="1" applyAlignment="1" applyProtection="1">
      <alignment horizontal="center"/>
      <protection locked="0"/>
    </xf>
    <xf numFmtId="164" fontId="2" fillId="18" borderId="13" xfId="45" applyNumberFormat="1" applyFont="1" applyFill="1" applyBorder="1" applyAlignment="1" applyProtection="1">
      <alignment horizontal="right"/>
      <protection hidden="1"/>
    </xf>
    <xf numFmtId="164" fontId="2" fillId="18" borderId="17" xfId="45" applyNumberFormat="1" applyFont="1" applyFill="1" applyBorder="1" applyAlignment="1" applyProtection="1">
      <alignment horizontal="right"/>
      <protection hidden="1"/>
    </xf>
    <xf numFmtId="0" fontId="49" fillId="33" borderId="18" xfId="0" applyFont="1" applyFill="1" applyBorder="1" applyAlignment="1" applyProtection="1">
      <alignment horizontal="left"/>
      <protection locked="0"/>
    </xf>
    <xf numFmtId="0" fontId="47" fillId="33" borderId="18" xfId="0" applyFont="1" applyFill="1" applyBorder="1" applyAlignment="1" applyProtection="1">
      <alignment horizontal="left"/>
      <protection locked="0"/>
    </xf>
    <xf numFmtId="0" fontId="47" fillId="33" borderId="19" xfId="0" applyFont="1" applyFill="1" applyBorder="1" applyAlignment="1" applyProtection="1">
      <alignment horizontal="left"/>
      <protection locked="0"/>
    </xf>
    <xf numFmtId="0" fontId="49" fillId="33" borderId="13" xfId="0" applyFont="1" applyFill="1" applyBorder="1" applyAlignment="1" applyProtection="1">
      <alignment horizontal="left"/>
      <protection locked="0"/>
    </xf>
    <xf numFmtId="0" fontId="46" fillId="33" borderId="13" xfId="0" applyFont="1" applyFill="1" applyBorder="1" applyAlignment="1" applyProtection="1">
      <alignment horizontal="left"/>
      <protection locked="0"/>
    </xf>
    <xf numFmtId="0" fontId="46" fillId="33" borderId="17" xfId="0" applyFont="1" applyFill="1" applyBorder="1" applyAlignment="1" applyProtection="1">
      <alignment horizontal="left"/>
      <protection locked="0"/>
    </xf>
    <xf numFmtId="0" fontId="49" fillId="33" borderId="19" xfId="0" applyFont="1" applyFill="1" applyBorder="1" applyAlignment="1" applyProtection="1">
      <alignment horizontal="left"/>
      <protection locked="0"/>
    </xf>
    <xf numFmtId="0" fontId="49" fillId="33" borderId="13" xfId="0" applyFont="1" applyFill="1" applyBorder="1" applyAlignment="1" applyProtection="1">
      <alignment horizontal="center"/>
      <protection locked="0"/>
    </xf>
    <xf numFmtId="0" fontId="49" fillId="33" borderId="17" xfId="0" applyFont="1" applyFill="1" applyBorder="1" applyAlignment="1" applyProtection="1">
      <alignment horizontal="center"/>
      <protection locked="0"/>
    </xf>
    <xf numFmtId="164" fontId="3" fillId="33" borderId="0" xfId="51" applyNumberFormat="1" applyFont="1" applyFill="1" applyBorder="1" applyAlignment="1" applyProtection="1">
      <alignment/>
      <protection hidden="1"/>
    </xf>
    <xf numFmtId="164" fontId="3" fillId="33" borderId="10" xfId="51" applyNumberFormat="1" applyFont="1" applyFill="1" applyBorder="1" applyAlignment="1" applyProtection="1">
      <alignment/>
      <protection hidden="1"/>
    </xf>
    <xf numFmtId="10" fontId="45" fillId="33" borderId="0" xfId="0" applyNumberFormat="1" applyFont="1" applyFill="1" applyBorder="1" applyAlignment="1" applyProtection="1">
      <alignment horizontal="center"/>
      <protection hidden="1"/>
    </xf>
    <xf numFmtId="165" fontId="2" fillId="33" borderId="0" xfId="49" applyNumberFormat="1" applyFont="1" applyFill="1" applyBorder="1" applyAlignment="1" applyProtection="1">
      <alignment horizontal="center"/>
      <protection hidden="1"/>
    </xf>
    <xf numFmtId="164" fontId="5" fillId="6" borderId="13" xfId="45" applyNumberFormat="1" applyFont="1" applyFill="1" applyBorder="1" applyAlignment="1" applyProtection="1">
      <alignment horizontal="center"/>
      <protection hidden="1"/>
    </xf>
    <xf numFmtId="164" fontId="5" fillId="6" borderId="17" xfId="45" applyNumberFormat="1" applyFont="1" applyFill="1" applyBorder="1" applyAlignment="1" applyProtection="1">
      <alignment horizontal="center"/>
      <protection hidden="1"/>
    </xf>
    <xf numFmtId="164" fontId="2" fillId="33" borderId="0" xfId="51" applyNumberFormat="1" applyFont="1" applyFill="1" applyBorder="1" applyAlignment="1" applyProtection="1">
      <alignment/>
      <protection hidden="1"/>
    </xf>
    <xf numFmtId="164" fontId="2" fillId="33" borderId="10" xfId="51" applyNumberFormat="1" applyFont="1" applyFill="1" applyBorder="1" applyAlignment="1" applyProtection="1">
      <alignment/>
      <protection hidden="1"/>
    </xf>
    <xf numFmtId="43" fontId="3" fillId="33" borderId="0" xfId="51" applyFont="1" applyFill="1" applyBorder="1" applyAlignment="1" applyProtection="1">
      <alignment/>
      <protection hidden="1"/>
    </xf>
    <xf numFmtId="43" fontId="3" fillId="33" borderId="10" xfId="51" applyFont="1" applyFill="1" applyBorder="1" applyAlignment="1" applyProtection="1">
      <alignment/>
      <protection hidden="1"/>
    </xf>
    <xf numFmtId="164" fontId="45" fillId="33" borderId="0" xfId="0" applyNumberFormat="1" applyFont="1" applyFill="1" applyBorder="1" applyAlignment="1" applyProtection="1">
      <alignment/>
      <protection hidden="1"/>
    </xf>
    <xf numFmtId="10" fontId="45" fillId="33" borderId="0" xfId="0" applyNumberFormat="1" applyFont="1" applyFill="1" applyBorder="1" applyAlignment="1" applyProtection="1">
      <alignment/>
      <protection hidden="1"/>
    </xf>
    <xf numFmtId="10" fontId="45" fillId="33" borderId="10" xfId="0" applyNumberFormat="1" applyFont="1" applyFill="1" applyBorder="1" applyAlignment="1" applyProtection="1">
      <alignment/>
      <protection hidden="1"/>
    </xf>
    <xf numFmtId="0" fontId="45" fillId="33" borderId="0" xfId="0" applyFont="1" applyFill="1" applyBorder="1" applyAlignment="1">
      <alignment horizontal="center"/>
    </xf>
    <xf numFmtId="43" fontId="2" fillId="33" borderId="0" xfId="51" applyFont="1" applyFill="1" applyBorder="1" applyAlignment="1" applyProtection="1">
      <alignment horizontal="center"/>
      <protection hidden="1"/>
    </xf>
    <xf numFmtId="43" fontId="2" fillId="33" borderId="10" xfId="51" applyFont="1" applyFill="1" applyBorder="1" applyAlignment="1" applyProtection="1">
      <alignment horizontal="center"/>
      <protection hidden="1"/>
    </xf>
    <xf numFmtId="0" fontId="45" fillId="33" borderId="0" xfId="0" applyFont="1" applyFill="1" applyBorder="1" applyAlignment="1" applyProtection="1">
      <alignment horizontal="left"/>
      <protection hidden="1"/>
    </xf>
    <xf numFmtId="164" fontId="45" fillId="33" borderId="18" xfId="0" applyNumberFormat="1" applyFont="1" applyFill="1" applyBorder="1" applyAlignment="1" applyProtection="1">
      <alignment horizontal="center"/>
      <protection hidden="1"/>
    </xf>
    <xf numFmtId="43" fontId="3" fillId="33" borderId="18" xfId="51" applyFont="1" applyFill="1" applyBorder="1" applyAlignment="1" applyProtection="1">
      <alignment horizontal="center"/>
      <protection hidden="1"/>
    </xf>
    <xf numFmtId="43" fontId="3" fillId="33" borderId="19" xfId="51" applyFont="1" applyFill="1" applyBorder="1" applyAlignment="1" applyProtection="1">
      <alignment horizontal="center"/>
      <protection hidden="1"/>
    </xf>
    <xf numFmtId="164" fontId="46" fillId="18" borderId="13" xfId="0" applyNumberFormat="1" applyFont="1" applyFill="1" applyBorder="1" applyAlignment="1" applyProtection="1">
      <alignment/>
      <protection hidden="1"/>
    </xf>
    <xf numFmtId="0" fontId="46" fillId="18" borderId="13" xfId="0" applyFont="1" applyFill="1" applyBorder="1" applyAlignment="1" applyProtection="1">
      <alignment/>
      <protection hidden="1"/>
    </xf>
    <xf numFmtId="0" fontId="46" fillId="18" borderId="17" xfId="0" applyFont="1" applyFill="1" applyBorder="1" applyAlignment="1" applyProtection="1">
      <alignment/>
      <protection hidden="1"/>
    </xf>
    <xf numFmtId="0" fontId="45" fillId="12" borderId="0" xfId="0" applyFont="1" applyFill="1" applyBorder="1" applyAlignment="1" applyProtection="1">
      <alignment horizontal="center"/>
      <protection hidden="1"/>
    </xf>
    <xf numFmtId="0" fontId="45" fillId="12" borderId="10" xfId="0" applyFont="1" applyFill="1" applyBorder="1" applyAlignment="1" applyProtection="1">
      <alignment horizontal="center"/>
      <protection hidden="1"/>
    </xf>
    <xf numFmtId="0" fontId="46" fillId="33" borderId="0" xfId="0" applyFont="1" applyFill="1" applyBorder="1" applyAlignment="1">
      <alignment horizontal="center"/>
    </xf>
    <xf numFmtId="10" fontId="46" fillId="33" borderId="0" xfId="0" applyNumberFormat="1" applyFont="1" applyFill="1" applyBorder="1" applyAlignment="1" applyProtection="1">
      <alignment/>
      <protection hidden="1"/>
    </xf>
    <xf numFmtId="164" fontId="2" fillId="33" borderId="0" xfId="51" applyNumberFormat="1" applyFont="1" applyFill="1" applyBorder="1" applyAlignment="1" applyProtection="1">
      <alignment horizontal="right"/>
      <protection hidden="1"/>
    </xf>
    <xf numFmtId="164" fontId="2" fillId="33" borderId="10" xfId="51" applyNumberFormat="1" applyFont="1" applyFill="1" applyBorder="1" applyAlignment="1" applyProtection="1">
      <alignment horizontal="right"/>
      <protection hidden="1"/>
    </xf>
    <xf numFmtId="43" fontId="3" fillId="12" borderId="0" xfId="51" applyFont="1" applyFill="1" applyBorder="1" applyAlignment="1" applyProtection="1">
      <alignment horizontal="center"/>
      <protection hidden="1"/>
    </xf>
    <xf numFmtId="43" fontId="3" fillId="12" borderId="10" xfId="51" applyFont="1" applyFill="1" applyBorder="1" applyAlignment="1" applyProtection="1">
      <alignment horizontal="center"/>
      <protection hidden="1"/>
    </xf>
    <xf numFmtId="43" fontId="3" fillId="33" borderId="0" xfId="51" applyFont="1" applyFill="1" applyBorder="1" applyAlignment="1" applyProtection="1">
      <alignment horizontal="center"/>
      <protection hidden="1"/>
    </xf>
    <xf numFmtId="43" fontId="3" fillId="33" borderId="10" xfId="51" applyFont="1" applyFill="1" applyBorder="1" applyAlignment="1" applyProtection="1">
      <alignment horizontal="center"/>
      <protection hidden="1"/>
    </xf>
    <xf numFmtId="10" fontId="2" fillId="33" borderId="0" xfId="49" applyNumberFormat="1" applyFont="1" applyFill="1" applyBorder="1" applyAlignment="1" applyProtection="1">
      <alignment horizontal="right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46" fillId="0" borderId="0" xfId="0" applyFont="1" applyBorder="1" applyAlignment="1">
      <alignment horizontal="right"/>
    </xf>
    <xf numFmtId="0" fontId="46" fillId="33" borderId="0" xfId="0" applyFont="1" applyFill="1" applyBorder="1" applyAlignment="1" applyProtection="1">
      <alignment horizontal="center"/>
      <protection hidden="1"/>
    </xf>
    <xf numFmtId="0" fontId="46" fillId="33" borderId="10" xfId="0" applyFont="1" applyFill="1" applyBorder="1" applyAlignment="1" applyProtection="1">
      <alignment horizontal="center"/>
      <protection hidden="1"/>
    </xf>
    <xf numFmtId="0" fontId="45" fillId="33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/>
    </xf>
    <xf numFmtId="0" fontId="45" fillId="0" borderId="0" xfId="0" applyFont="1" applyBorder="1" applyAlignment="1">
      <alignment/>
    </xf>
    <xf numFmtId="164" fontId="3" fillId="33" borderId="0" xfId="51" applyNumberFormat="1" applyFont="1" applyFill="1" applyBorder="1" applyAlignment="1" applyProtection="1">
      <alignment horizontal="right"/>
      <protection hidden="1"/>
    </xf>
    <xf numFmtId="164" fontId="3" fillId="33" borderId="10" xfId="51" applyNumberFormat="1" applyFont="1" applyFill="1" applyBorder="1" applyAlignment="1" applyProtection="1">
      <alignment horizontal="right"/>
      <protection hidden="1"/>
    </xf>
    <xf numFmtId="0" fontId="47" fillId="33" borderId="13" xfId="0" applyFont="1" applyFill="1" applyBorder="1" applyAlignment="1" applyProtection="1">
      <alignment horizontal="left"/>
      <protection locked="0"/>
    </xf>
    <xf numFmtId="166" fontId="49" fillId="33" borderId="13" xfId="0" applyNumberFormat="1" applyFont="1" applyFill="1" applyBorder="1" applyAlignment="1" applyProtection="1">
      <alignment horizontal="left"/>
      <protection locked="0"/>
    </xf>
    <xf numFmtId="0" fontId="46" fillId="18" borderId="12" xfId="0" applyFont="1" applyFill="1" applyBorder="1" applyAlignment="1">
      <alignment horizontal="center"/>
    </xf>
    <xf numFmtId="0" fontId="46" fillId="18" borderId="13" xfId="0" applyFont="1" applyFill="1" applyBorder="1" applyAlignment="1">
      <alignment horizontal="center"/>
    </xf>
    <xf numFmtId="0" fontId="46" fillId="18" borderId="17" xfId="0" applyFont="1" applyFill="1" applyBorder="1" applyAlignment="1">
      <alignment horizontal="center"/>
    </xf>
    <xf numFmtId="9" fontId="45" fillId="33" borderId="0" xfId="0" applyNumberFormat="1" applyFont="1" applyFill="1" applyBorder="1" applyAlignment="1" applyProtection="1">
      <alignment horizontal="center"/>
      <protection hidden="1"/>
    </xf>
    <xf numFmtId="164" fontId="46" fillId="18" borderId="17" xfId="0" applyNumberFormat="1" applyFont="1" applyFill="1" applyBorder="1" applyAlignment="1" applyProtection="1">
      <alignment/>
      <protection hidden="1"/>
    </xf>
    <xf numFmtId="10" fontId="45" fillId="33" borderId="0" xfId="49" applyNumberFormat="1" applyFont="1" applyFill="1" applyBorder="1" applyAlignment="1" applyProtection="1">
      <alignment horizontal="center"/>
      <protection hidden="1"/>
    </xf>
    <xf numFmtId="0" fontId="46" fillId="18" borderId="11" xfId="0" applyFont="1" applyFill="1" applyBorder="1" applyAlignment="1">
      <alignment horizontal="center"/>
    </xf>
    <xf numFmtId="0" fontId="46" fillId="18" borderId="0" xfId="0" applyFont="1" applyFill="1" applyBorder="1" applyAlignment="1">
      <alignment horizontal="center"/>
    </xf>
    <xf numFmtId="0" fontId="46" fillId="18" borderId="10" xfId="0" applyFont="1" applyFill="1" applyBorder="1" applyAlignment="1">
      <alignment horizontal="center"/>
    </xf>
    <xf numFmtId="0" fontId="46" fillId="18" borderId="14" xfId="0" applyFont="1" applyFill="1" applyBorder="1" applyAlignment="1">
      <alignment horizontal="center"/>
    </xf>
    <xf numFmtId="0" fontId="46" fillId="18" borderId="15" xfId="0" applyFont="1" applyFill="1" applyBorder="1" applyAlignment="1">
      <alignment horizontal="center"/>
    </xf>
    <xf numFmtId="0" fontId="46" fillId="18" borderId="16" xfId="0" applyFont="1" applyFill="1" applyBorder="1" applyAlignment="1">
      <alignment horizontal="center"/>
    </xf>
    <xf numFmtId="0" fontId="45" fillId="33" borderId="11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164" fontId="45" fillId="33" borderId="0" xfId="0" applyNumberFormat="1" applyFont="1" applyFill="1" applyBorder="1" applyAlignment="1">
      <alignment horizontal="center"/>
    </xf>
    <xf numFmtId="164" fontId="3" fillId="33" borderId="0" xfId="51" applyNumberFormat="1" applyFont="1" applyFill="1" applyBorder="1" applyAlignment="1" applyProtection="1">
      <alignment horizontal="right"/>
      <protection hidden="1" locked="0"/>
    </xf>
    <xf numFmtId="164" fontId="3" fillId="33" borderId="10" xfId="51" applyNumberFormat="1" applyFont="1" applyFill="1" applyBorder="1" applyAlignment="1" applyProtection="1">
      <alignment horizontal="right"/>
      <protection hidden="1" locked="0"/>
    </xf>
    <xf numFmtId="164" fontId="2" fillId="33" borderId="0" xfId="51" applyNumberFormat="1" applyFont="1" applyFill="1" applyBorder="1" applyAlignment="1" applyProtection="1">
      <alignment horizontal="right"/>
      <protection hidden="1" locked="0"/>
    </xf>
    <xf numFmtId="164" fontId="2" fillId="33" borderId="10" xfId="51" applyNumberFormat="1" applyFont="1" applyFill="1" applyBorder="1" applyAlignment="1" applyProtection="1">
      <alignment horizontal="right"/>
      <protection hidden="1" locked="0"/>
    </xf>
    <xf numFmtId="43" fontId="3" fillId="12" borderId="0" xfId="51" applyFont="1" applyFill="1" applyBorder="1" applyAlignment="1" applyProtection="1">
      <alignment horizontal="center"/>
      <protection hidden="1" locked="0"/>
    </xf>
    <xf numFmtId="43" fontId="3" fillId="12" borderId="10" xfId="51" applyFont="1" applyFill="1" applyBorder="1" applyAlignment="1" applyProtection="1">
      <alignment horizontal="center"/>
      <protection hidden="1" locked="0"/>
    </xf>
    <xf numFmtId="43" fontId="3" fillId="33" borderId="0" xfId="51" applyFont="1" applyFill="1" applyBorder="1" applyAlignment="1" applyProtection="1">
      <alignment horizontal="center"/>
      <protection hidden="1" locked="0"/>
    </xf>
    <xf numFmtId="43" fontId="3" fillId="33" borderId="10" xfId="51" applyFont="1" applyFill="1" applyBorder="1" applyAlignment="1" applyProtection="1">
      <alignment horizontal="center"/>
      <protection hidden="1" locked="0"/>
    </xf>
    <xf numFmtId="164" fontId="46" fillId="18" borderId="13" xfId="0" applyNumberFormat="1" applyFont="1" applyFill="1" applyBorder="1" applyAlignment="1" applyProtection="1">
      <alignment/>
      <protection hidden="1" locked="0"/>
    </xf>
    <xf numFmtId="0" fontId="46" fillId="18" borderId="13" xfId="0" applyFont="1" applyFill="1" applyBorder="1" applyAlignment="1" applyProtection="1">
      <alignment/>
      <protection hidden="1" locked="0"/>
    </xf>
    <xf numFmtId="0" fontId="46" fillId="18" borderId="17" xfId="0" applyFont="1" applyFill="1" applyBorder="1" applyAlignment="1" applyProtection="1">
      <alignment/>
      <protection hidden="1" locked="0"/>
    </xf>
    <xf numFmtId="0" fontId="45" fillId="12" borderId="0" xfId="0" applyFont="1" applyFill="1" applyBorder="1" applyAlignment="1" applyProtection="1">
      <alignment horizontal="center"/>
      <protection hidden="1" locked="0"/>
    </xf>
    <xf numFmtId="0" fontId="45" fillId="12" borderId="10" xfId="0" applyFont="1" applyFill="1" applyBorder="1" applyAlignment="1" applyProtection="1">
      <alignment horizontal="center"/>
      <protection hidden="1" locked="0"/>
    </xf>
    <xf numFmtId="43" fontId="2" fillId="33" borderId="0" xfId="51" applyFont="1" applyFill="1" applyBorder="1" applyAlignment="1" applyProtection="1">
      <alignment horizontal="center"/>
      <protection hidden="1" locked="0"/>
    </xf>
    <xf numFmtId="43" fontId="2" fillId="33" borderId="10" xfId="51" applyFont="1" applyFill="1" applyBorder="1" applyAlignment="1" applyProtection="1">
      <alignment horizontal="center"/>
      <protection hidden="1" locked="0"/>
    </xf>
    <xf numFmtId="43" fontId="3" fillId="33" borderId="18" xfId="51" applyFont="1" applyFill="1" applyBorder="1" applyAlignment="1" applyProtection="1">
      <alignment horizontal="center"/>
      <protection hidden="1" locked="0"/>
    </xf>
    <xf numFmtId="43" fontId="3" fillId="33" borderId="19" xfId="51" applyFont="1" applyFill="1" applyBorder="1" applyAlignment="1" applyProtection="1">
      <alignment horizontal="center"/>
      <protection hidden="1" locked="0"/>
    </xf>
    <xf numFmtId="164" fontId="5" fillId="6" borderId="13" xfId="45" applyNumberFormat="1" applyFont="1" applyFill="1" applyBorder="1" applyAlignment="1" applyProtection="1">
      <alignment horizontal="center"/>
      <protection hidden="1" locked="0"/>
    </xf>
    <xf numFmtId="164" fontId="5" fillId="6" borderId="17" xfId="45" applyNumberFormat="1" applyFont="1" applyFill="1" applyBorder="1" applyAlignment="1" applyProtection="1">
      <alignment horizontal="center"/>
      <protection hidden="1" locked="0"/>
    </xf>
    <xf numFmtId="0" fontId="6" fillId="12" borderId="0" xfId="0" applyFont="1" applyFill="1" applyBorder="1" applyAlignment="1" applyProtection="1">
      <alignment/>
      <protection hidden="1" locked="0"/>
    </xf>
    <xf numFmtId="43" fontId="5" fillId="12" borderId="0" xfId="51" applyFont="1" applyFill="1" applyBorder="1" applyAlignment="1" applyProtection="1">
      <alignment/>
      <protection hidden="1" locked="0"/>
    </xf>
    <xf numFmtId="0" fontId="6" fillId="12" borderId="10" xfId="0" applyFont="1" applyFill="1" applyBorder="1" applyAlignment="1" applyProtection="1">
      <alignment/>
      <protection hidden="1" locked="0"/>
    </xf>
    <xf numFmtId="164" fontId="2" fillId="33" borderId="0" xfId="51" applyNumberFormat="1" applyFont="1" applyFill="1" applyBorder="1" applyAlignment="1" applyProtection="1">
      <alignment/>
      <protection hidden="1" locked="0"/>
    </xf>
    <xf numFmtId="164" fontId="2" fillId="33" borderId="10" xfId="51" applyNumberFormat="1" applyFont="1" applyFill="1" applyBorder="1" applyAlignment="1" applyProtection="1">
      <alignment/>
      <protection hidden="1" locked="0"/>
    </xf>
    <xf numFmtId="43" fontId="3" fillId="33" borderId="0" xfId="51" applyFont="1" applyFill="1" applyBorder="1" applyAlignment="1" applyProtection="1">
      <alignment/>
      <protection hidden="1" locked="0"/>
    </xf>
    <xf numFmtId="43" fontId="3" fillId="33" borderId="10" xfId="51" applyFont="1" applyFill="1" applyBorder="1" applyAlignment="1" applyProtection="1">
      <alignment/>
      <protection hidden="1" locked="0"/>
    </xf>
    <xf numFmtId="10" fontId="45" fillId="12" borderId="15" xfId="0" applyNumberFormat="1" applyFont="1" applyFill="1" applyBorder="1" applyAlignment="1" applyProtection="1">
      <alignment/>
      <protection hidden="1" locked="0"/>
    </xf>
    <xf numFmtId="43" fontId="3" fillId="12" borderId="15" xfId="51" applyFont="1" applyFill="1" applyBorder="1" applyAlignment="1" applyProtection="1">
      <alignment/>
      <protection hidden="1" locked="0"/>
    </xf>
    <xf numFmtId="43" fontId="3" fillId="12" borderId="16" xfId="51" applyFont="1" applyFill="1" applyBorder="1" applyAlignment="1" applyProtection="1">
      <alignment/>
      <protection hidden="1" locked="0"/>
    </xf>
    <xf numFmtId="164" fontId="45" fillId="33" borderId="0" xfId="0" applyNumberFormat="1" applyFont="1" applyFill="1" applyBorder="1" applyAlignment="1" applyProtection="1">
      <alignment/>
      <protection hidden="1" locked="0"/>
    </xf>
    <xf numFmtId="10" fontId="45" fillId="33" borderId="0" xfId="0" applyNumberFormat="1" applyFont="1" applyFill="1" applyBorder="1" applyAlignment="1" applyProtection="1">
      <alignment/>
      <protection hidden="1" locked="0"/>
    </xf>
    <xf numFmtId="10" fontId="45" fillId="33" borderId="10" xfId="0" applyNumberFormat="1" applyFont="1" applyFill="1" applyBorder="1" applyAlignment="1" applyProtection="1">
      <alignment/>
      <protection hidden="1" locked="0"/>
    </xf>
    <xf numFmtId="164" fontId="3" fillId="33" borderId="0" xfId="51" applyNumberFormat="1" applyFont="1" applyFill="1" applyBorder="1" applyAlignment="1" applyProtection="1">
      <alignment/>
      <protection hidden="1" locked="0"/>
    </xf>
    <xf numFmtId="164" fontId="3" fillId="33" borderId="10" xfId="51" applyNumberFormat="1" applyFont="1" applyFill="1" applyBorder="1" applyAlignment="1" applyProtection="1">
      <alignment/>
      <protection hidden="1" locked="0"/>
    </xf>
    <xf numFmtId="164" fontId="3" fillId="34" borderId="20" xfId="51" applyNumberFormat="1" applyFont="1" applyFill="1" applyBorder="1" applyAlignment="1" applyProtection="1">
      <alignment/>
      <protection hidden="1" locked="0"/>
    </xf>
    <xf numFmtId="164" fontId="3" fillId="34" borderId="20" xfId="51" applyNumberFormat="1" applyFont="1" applyFill="1" applyBorder="1" applyAlignment="1" applyProtection="1">
      <alignment horizontal="right"/>
      <protection hidden="1" locked="0"/>
    </xf>
    <xf numFmtId="164" fontId="46" fillId="18" borderId="18" xfId="0" applyNumberFormat="1" applyFont="1" applyFill="1" applyBorder="1" applyAlignment="1" applyProtection="1">
      <alignment/>
      <protection hidden="1" locked="0"/>
    </xf>
    <xf numFmtId="164" fontId="46" fillId="18" borderId="19" xfId="0" applyNumberFormat="1" applyFont="1" applyFill="1" applyBorder="1" applyAlignment="1" applyProtection="1">
      <alignment/>
      <protection hidden="1" locked="0"/>
    </xf>
    <xf numFmtId="164" fontId="2" fillId="18" borderId="13" xfId="45" applyNumberFormat="1" applyFont="1" applyFill="1" applyBorder="1" applyAlignment="1" applyProtection="1">
      <alignment horizontal="right"/>
      <protection hidden="1" locked="0"/>
    </xf>
    <xf numFmtId="164" fontId="2" fillId="18" borderId="17" xfId="45" applyNumberFormat="1" applyFont="1" applyFill="1" applyBorder="1" applyAlignment="1" applyProtection="1">
      <alignment horizontal="right"/>
      <protection hidden="1" locked="0"/>
    </xf>
    <xf numFmtId="0" fontId="50" fillId="33" borderId="0" xfId="0" applyFont="1" applyFill="1" applyBorder="1" applyAlignment="1" applyProtection="1">
      <alignment horizontal="center"/>
      <protection locked="0"/>
    </xf>
    <xf numFmtId="0" fontId="50" fillId="33" borderId="10" xfId="0" applyFont="1" applyFill="1" applyBorder="1" applyAlignment="1" applyProtection="1">
      <alignment horizontal="center"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 horizontal="left"/>
      <protection locked="0"/>
    </xf>
    <xf numFmtId="0" fontId="49" fillId="33" borderId="18" xfId="0" applyFont="1" applyFill="1" applyBorder="1" applyAlignment="1" applyProtection="1">
      <alignment horizontal="center"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 horizontal="center"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7" fillId="33" borderId="18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46" fillId="33" borderId="10" xfId="0" applyFont="1" applyFill="1" applyBorder="1" applyAlignment="1" applyProtection="1">
      <alignment horizontal="center"/>
      <protection locked="0"/>
    </xf>
    <xf numFmtId="166" fontId="49" fillId="33" borderId="0" xfId="0" applyNumberFormat="1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10" xfId="0" applyFont="1" applyFill="1" applyBorder="1" applyAlignment="1" applyProtection="1">
      <alignment/>
      <protection locked="0"/>
    </xf>
    <xf numFmtId="0" fontId="45" fillId="12" borderId="11" xfId="0" applyFont="1" applyFill="1" applyBorder="1" applyAlignment="1" applyProtection="1">
      <alignment/>
      <protection locked="0"/>
    </xf>
    <xf numFmtId="0" fontId="5" fillId="12" borderId="0" xfId="0" applyFont="1" applyFill="1" applyBorder="1" applyAlignment="1" applyProtection="1">
      <alignment/>
      <protection locked="0"/>
    </xf>
    <xf numFmtId="0" fontId="48" fillId="12" borderId="0" xfId="0" applyFont="1" applyFill="1" applyBorder="1" applyAlignment="1" applyProtection="1">
      <alignment/>
      <protection locked="0"/>
    </xf>
    <xf numFmtId="0" fontId="45" fillId="12" borderId="0" xfId="0" applyFont="1" applyFill="1" applyBorder="1" applyAlignment="1" applyProtection="1">
      <alignment/>
      <protection locked="0"/>
    </xf>
    <xf numFmtId="0" fontId="45" fillId="33" borderId="11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right"/>
      <protection locked="0"/>
    </xf>
    <xf numFmtId="0" fontId="46" fillId="33" borderId="0" xfId="0" applyFont="1" applyFill="1" applyBorder="1" applyAlignment="1" applyProtection="1">
      <alignment horizontal="right"/>
      <protection locked="0"/>
    </xf>
    <xf numFmtId="0" fontId="45" fillId="33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5" fillId="0" borderId="0" xfId="0" applyFont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horizontal="center"/>
      <protection locked="0"/>
    </xf>
    <xf numFmtId="0" fontId="2" fillId="12" borderId="11" xfId="0" applyFont="1" applyFill="1" applyBorder="1" applyAlignment="1" applyProtection="1">
      <alignment horizontal="left"/>
      <protection locked="0"/>
    </xf>
    <xf numFmtId="0" fontId="2" fillId="12" borderId="0" xfId="0" applyFont="1" applyFill="1" applyBorder="1" applyAlignment="1" applyProtection="1">
      <alignment horizontal="left"/>
      <protection locked="0"/>
    </xf>
    <xf numFmtId="9" fontId="45" fillId="33" borderId="0" xfId="0" applyNumberFormat="1" applyFont="1" applyFill="1" applyBorder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9" fontId="2" fillId="33" borderId="0" xfId="49" applyFont="1" applyFill="1" applyBorder="1" applyAlignment="1" applyProtection="1">
      <alignment/>
      <protection locked="0"/>
    </xf>
    <xf numFmtId="10" fontId="2" fillId="33" borderId="0" xfId="49" applyNumberFormat="1" applyFont="1" applyFill="1" applyBorder="1" applyAlignment="1" applyProtection="1">
      <alignment horizontal="right"/>
      <protection locked="0"/>
    </xf>
    <xf numFmtId="0" fontId="45" fillId="18" borderId="12" xfId="0" applyFont="1" applyFill="1" applyBorder="1" applyAlignment="1" applyProtection="1">
      <alignment/>
      <protection locked="0"/>
    </xf>
    <xf numFmtId="0" fontId="46" fillId="18" borderId="13" xfId="0" applyFont="1" applyFill="1" applyBorder="1" applyAlignment="1" applyProtection="1">
      <alignment/>
      <protection locked="0"/>
    </xf>
    <xf numFmtId="0" fontId="45" fillId="18" borderId="13" xfId="0" applyFont="1" applyFill="1" applyBorder="1" applyAlignment="1" applyProtection="1">
      <alignment/>
      <protection locked="0"/>
    </xf>
    <xf numFmtId="0" fontId="2" fillId="18" borderId="13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10" fontId="46" fillId="33" borderId="0" xfId="0" applyNumberFormat="1" applyFont="1" applyFill="1" applyBorder="1" applyAlignment="1" applyProtection="1">
      <alignment/>
      <protection locked="0"/>
    </xf>
    <xf numFmtId="10" fontId="45" fillId="33" borderId="0" xfId="0" applyNumberFormat="1" applyFont="1" applyFill="1" applyBorder="1" applyAlignment="1" applyProtection="1">
      <alignment/>
      <protection locked="0"/>
    </xf>
    <xf numFmtId="164" fontId="45" fillId="34" borderId="20" xfId="0" applyNumberFormat="1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horizontal="left"/>
      <protection locked="0"/>
    </xf>
    <xf numFmtId="164" fontId="45" fillId="33" borderId="18" xfId="0" applyNumberFormat="1" applyFont="1" applyFill="1" applyBorder="1" applyAlignment="1" applyProtection="1">
      <alignment horizontal="center"/>
      <protection locked="0"/>
    </xf>
    <xf numFmtId="0" fontId="46" fillId="6" borderId="12" xfId="0" applyFont="1" applyFill="1" applyBorder="1" applyAlignment="1" applyProtection="1">
      <alignment/>
      <protection locked="0"/>
    </xf>
    <xf numFmtId="0" fontId="5" fillId="6" borderId="13" xfId="0" applyFont="1" applyFill="1" applyBorder="1" applyAlignment="1" applyProtection="1">
      <alignment/>
      <protection locked="0"/>
    </xf>
    <xf numFmtId="0" fontId="46" fillId="6" borderId="13" xfId="0" applyFont="1" applyFill="1" applyBorder="1" applyAlignment="1" applyProtection="1">
      <alignment/>
      <protection locked="0"/>
    </xf>
    <xf numFmtId="0" fontId="6" fillId="12" borderId="11" xfId="0" applyFont="1" applyFill="1" applyBorder="1" applyAlignment="1" applyProtection="1">
      <alignment/>
      <protection locked="0"/>
    </xf>
    <xf numFmtId="0" fontId="6" fillId="12" borderId="0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/>
      <protection locked="0"/>
    </xf>
    <xf numFmtId="0" fontId="45" fillId="12" borderId="14" xfId="0" applyFont="1" applyFill="1" applyBorder="1" applyAlignment="1" applyProtection="1">
      <alignment/>
      <protection locked="0"/>
    </xf>
    <xf numFmtId="0" fontId="5" fillId="12" borderId="15" xfId="0" applyFont="1" applyFill="1" applyBorder="1" applyAlignment="1" applyProtection="1">
      <alignment/>
      <protection locked="0"/>
    </xf>
    <xf numFmtId="0" fontId="45" fillId="12" borderId="15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10" fontId="45" fillId="33" borderId="0" xfId="0" applyNumberFormat="1" applyFont="1" applyFill="1" applyBorder="1" applyAlignment="1" applyProtection="1">
      <alignment horizontal="center"/>
      <protection locked="0"/>
    </xf>
    <xf numFmtId="165" fontId="2" fillId="33" borderId="0" xfId="49" applyNumberFormat="1" applyFont="1" applyFill="1" applyBorder="1" applyAlignment="1" applyProtection="1">
      <alignment horizontal="center"/>
      <protection locked="0"/>
    </xf>
    <xf numFmtId="165" fontId="2" fillId="33" borderId="0" xfId="49" applyNumberFormat="1" applyFont="1" applyFill="1" applyBorder="1" applyAlignment="1" applyProtection="1">
      <alignment horizontal="center"/>
      <protection locked="0"/>
    </xf>
    <xf numFmtId="0" fontId="45" fillId="34" borderId="20" xfId="0" applyFont="1" applyFill="1" applyBorder="1" applyAlignment="1" applyProtection="1">
      <alignment horizontal="center"/>
      <protection locked="0"/>
    </xf>
    <xf numFmtId="9" fontId="45" fillId="34" borderId="20" xfId="0" applyNumberFormat="1" applyFont="1" applyFill="1" applyBorder="1" applyAlignment="1" applyProtection="1">
      <alignment horizontal="center"/>
      <protection locked="0"/>
    </xf>
    <xf numFmtId="10" fontId="45" fillId="34" borderId="20" xfId="49" applyNumberFormat="1" applyFont="1" applyFill="1" applyBorder="1" applyAlignment="1" applyProtection="1">
      <alignment horizontal="center"/>
      <protection locked="0"/>
    </xf>
    <xf numFmtId="10" fontId="45" fillId="34" borderId="2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5"/>
  <sheetViews>
    <sheetView showGridLines="0" tabSelected="1" zoomScalePageLayoutView="0" workbookViewId="0" topLeftCell="A16">
      <selection activeCell="N13" sqref="N13:P13"/>
    </sheetView>
  </sheetViews>
  <sheetFormatPr defaultColWidth="9.140625" defaultRowHeight="15"/>
  <cols>
    <col min="1" max="1" width="6.7109375" style="49" customWidth="1"/>
    <col min="2" max="2" width="5.8515625" style="49" customWidth="1"/>
    <col min="3" max="3" width="6.7109375" style="49" customWidth="1"/>
    <col min="4" max="4" width="4.57421875" style="49" customWidth="1"/>
    <col min="5" max="5" width="10.28125" style="49" customWidth="1"/>
    <col min="6" max="6" width="4.140625" style="49" customWidth="1"/>
    <col min="7" max="7" width="5.8515625" style="49" customWidth="1"/>
    <col min="8" max="8" width="7.00390625" style="49" customWidth="1"/>
    <col min="9" max="9" width="0.13671875" style="49" hidden="1" customWidth="1"/>
    <col min="10" max="10" width="5.00390625" style="49" customWidth="1"/>
    <col min="11" max="11" width="6.57421875" style="49" customWidth="1"/>
    <col min="12" max="12" width="0.13671875" style="49" hidden="1" customWidth="1"/>
    <col min="13" max="13" width="13.140625" style="49" customWidth="1"/>
    <col min="14" max="14" width="5.28125" style="49" customWidth="1"/>
    <col min="15" max="15" width="4.28125" style="49" customWidth="1"/>
    <col min="16" max="16" width="4.421875" style="49" customWidth="1"/>
    <col min="17" max="17" width="9.140625" style="49" customWidth="1"/>
    <col min="18" max="18" width="9.140625" style="49" hidden="1" customWidth="1"/>
    <col min="19" max="19" width="9.7109375" style="49" customWidth="1"/>
    <col min="20" max="20" width="3.57421875" style="49" customWidth="1"/>
    <col min="21" max="21" width="5.00390625" style="49" customWidth="1"/>
    <col min="22" max="22" width="5.421875" style="49" customWidth="1"/>
    <col min="23" max="23" width="5.00390625" style="49" customWidth="1"/>
    <col min="24" max="24" width="5.140625" style="49" customWidth="1"/>
    <col min="25" max="25" width="2.7109375" style="49" customWidth="1"/>
    <col min="26" max="26" width="7.28125" style="49" customWidth="1"/>
    <col min="27" max="27" width="8.140625" style="49" customWidth="1"/>
    <col min="28" max="29" width="3.421875" style="49" customWidth="1"/>
    <col min="30" max="30" width="5.57421875" style="49" customWidth="1"/>
    <col min="31" max="31" width="13.7109375" style="49" customWidth="1"/>
    <col min="32" max="32" width="4.57421875" style="49" customWidth="1"/>
    <col min="33" max="33" width="4.7109375" style="49" customWidth="1"/>
    <col min="34" max="34" width="7.28125" style="49" customWidth="1"/>
    <col min="35" max="16384" width="9.140625" style="49" customWidth="1"/>
  </cols>
  <sheetData>
    <row r="1" spans="1:16" ht="15.75" thickBot="1">
      <c r="A1" s="107" t="s">
        <v>37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9"/>
    </row>
    <row r="2" spans="1:16" ht="15">
      <c r="A2" s="162" t="s">
        <v>47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</row>
    <row r="3" spans="1:16" ht="15.75" thickBot="1">
      <c r="A3" s="164" t="s">
        <v>48</v>
      </c>
      <c r="B3" s="164"/>
      <c r="C3" s="53"/>
      <c r="D3" s="53"/>
      <c r="E3" s="53"/>
      <c r="F3" s="53"/>
      <c r="G3" s="53"/>
      <c r="H3" s="53"/>
      <c r="I3" s="53"/>
      <c r="J3" s="53"/>
      <c r="K3" s="165" t="s">
        <v>49</v>
      </c>
      <c r="L3" s="166"/>
      <c r="M3" s="54"/>
      <c r="N3" s="54"/>
      <c r="O3" s="54"/>
      <c r="P3" s="55"/>
    </row>
    <row r="4" spans="1:16" ht="15.75" thickBot="1">
      <c r="A4" s="165" t="s">
        <v>38</v>
      </c>
      <c r="B4" s="165"/>
      <c r="C4" s="56"/>
      <c r="D4" s="56"/>
      <c r="E4" s="56"/>
      <c r="F4" s="56"/>
      <c r="G4" s="56"/>
      <c r="H4" s="56"/>
      <c r="I4" s="56"/>
      <c r="J4" s="56"/>
      <c r="K4" s="167" t="s">
        <v>39</v>
      </c>
      <c r="L4" s="50"/>
      <c r="M4" s="168"/>
      <c r="N4" s="57"/>
      <c r="O4" s="57"/>
      <c r="P4" s="58"/>
    </row>
    <row r="5" spans="1:16" ht="15.75" thickBot="1">
      <c r="A5" s="164" t="s">
        <v>40</v>
      </c>
      <c r="B5" s="164"/>
      <c r="C5" s="164"/>
      <c r="D5" s="164"/>
      <c r="E5" s="169"/>
      <c r="F5" s="53"/>
      <c r="G5" s="53"/>
      <c r="H5" s="53"/>
      <c r="I5" s="53"/>
      <c r="J5" s="53"/>
      <c r="K5" s="53"/>
      <c r="L5" s="53"/>
      <c r="M5" s="53"/>
      <c r="N5" s="53"/>
      <c r="O5" s="53"/>
      <c r="P5" s="59"/>
    </row>
    <row r="6" spans="1:16" ht="15.75" thickBot="1">
      <c r="A6" s="164" t="s">
        <v>41</v>
      </c>
      <c r="B6" s="164"/>
      <c r="C6" s="164"/>
      <c r="D6" s="164"/>
      <c r="E6" s="170"/>
      <c r="F6" s="170"/>
      <c r="G6" s="60"/>
      <c r="H6" s="60"/>
      <c r="I6" s="60"/>
      <c r="J6" s="60"/>
      <c r="K6" s="60"/>
      <c r="L6" s="60"/>
      <c r="M6" s="60"/>
      <c r="N6" s="60"/>
      <c r="O6" s="60"/>
      <c r="P6" s="61"/>
    </row>
    <row r="7" spans="1:16" ht="15.75" thickBot="1">
      <c r="A7" s="167" t="s">
        <v>42</v>
      </c>
      <c r="B7" s="53"/>
      <c r="C7" s="53"/>
      <c r="D7" s="53"/>
      <c r="E7" s="53"/>
      <c r="F7" s="171"/>
      <c r="G7" s="165" t="s">
        <v>43</v>
      </c>
      <c r="H7" s="165"/>
      <c r="I7" s="172"/>
      <c r="J7" s="105"/>
      <c r="K7" s="105"/>
      <c r="L7" s="105"/>
      <c r="M7" s="105"/>
      <c r="N7" s="173"/>
      <c r="O7" s="173"/>
      <c r="P7" s="174"/>
    </row>
    <row r="8" spans="1:16" ht="15.75" thickBot="1">
      <c r="A8" s="164" t="s">
        <v>44</v>
      </c>
      <c r="B8" s="164"/>
      <c r="C8" s="169"/>
      <c r="D8" s="169"/>
      <c r="E8" s="53"/>
      <c r="F8" s="53"/>
      <c r="G8" s="53"/>
      <c r="H8" s="53"/>
      <c r="I8" s="171"/>
      <c r="J8" s="171"/>
      <c r="K8" s="173"/>
      <c r="L8" s="173"/>
      <c r="M8" s="173"/>
      <c r="N8" s="173"/>
      <c r="O8" s="173"/>
      <c r="P8" s="174"/>
    </row>
    <row r="9" spans="1:16" ht="15.75" thickBot="1">
      <c r="A9" s="164" t="s">
        <v>45</v>
      </c>
      <c r="B9" s="164"/>
      <c r="C9" s="164"/>
      <c r="D9" s="175"/>
      <c r="E9" s="106"/>
      <c r="F9" s="106"/>
      <c r="G9" s="106"/>
      <c r="H9" s="106"/>
      <c r="I9" s="169"/>
      <c r="J9" s="169"/>
      <c r="K9" s="173"/>
      <c r="L9" s="173"/>
      <c r="M9" s="173"/>
      <c r="N9" s="173"/>
      <c r="O9" s="173"/>
      <c r="P9" s="174"/>
    </row>
    <row r="10" spans="1:16" ht="15">
      <c r="A10" s="176" t="s">
        <v>46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8"/>
    </row>
    <row r="11" spans="1:16" ht="15">
      <c r="A11" s="179"/>
      <c r="B11" s="180" t="s">
        <v>10</v>
      </c>
      <c r="C11" s="181"/>
      <c r="D11" s="181"/>
      <c r="E11" s="181"/>
      <c r="F11" s="182"/>
      <c r="G11" s="182"/>
      <c r="H11" s="182"/>
      <c r="I11" s="182"/>
      <c r="J11" s="182"/>
      <c r="K11" s="182"/>
      <c r="L11" s="182"/>
      <c r="M11" s="182"/>
      <c r="N11" s="85"/>
      <c r="O11" s="85"/>
      <c r="P11" s="86"/>
    </row>
    <row r="12" spans="1:16" ht="15">
      <c r="A12" s="183"/>
      <c r="B12" s="184"/>
      <c r="C12" s="185"/>
      <c r="D12" s="186"/>
      <c r="E12" s="173" t="s">
        <v>5</v>
      </c>
      <c r="F12" s="187"/>
      <c r="G12" s="187"/>
      <c r="H12" s="188" t="s">
        <v>32</v>
      </c>
      <c r="I12" s="188"/>
      <c r="J12" s="188"/>
      <c r="K12" s="188"/>
      <c r="L12" s="189"/>
      <c r="M12" s="189"/>
      <c r="N12" s="98" t="s">
        <v>7</v>
      </c>
      <c r="O12" s="98"/>
      <c r="P12" s="99"/>
    </row>
    <row r="13" spans="1:16" ht="15">
      <c r="A13" s="190" t="s">
        <v>13</v>
      </c>
      <c r="B13" s="190"/>
      <c r="C13" s="191"/>
      <c r="D13" s="191"/>
      <c r="E13" s="224"/>
      <c r="F13" s="192"/>
      <c r="G13" s="192"/>
      <c r="H13" s="207"/>
      <c r="I13" s="207"/>
      <c r="J13" s="207"/>
      <c r="K13" s="207"/>
      <c r="L13" s="184"/>
      <c r="M13" s="184"/>
      <c r="N13" s="122">
        <f>(E13*H13)</f>
        <v>0</v>
      </c>
      <c r="O13" s="122"/>
      <c r="P13" s="123"/>
    </row>
    <row r="14" spans="1:16" ht="15">
      <c r="A14" s="183"/>
      <c r="B14" s="184"/>
      <c r="C14" s="184"/>
      <c r="D14" s="193"/>
      <c r="E14" s="193"/>
      <c r="F14" s="184"/>
      <c r="G14" s="184"/>
      <c r="H14" s="184"/>
      <c r="I14" s="184"/>
      <c r="J14" s="184"/>
      <c r="K14" s="184"/>
      <c r="L14" s="184"/>
      <c r="M14" s="184"/>
      <c r="N14" s="124">
        <f>SUM(N13:P13)</f>
        <v>0</v>
      </c>
      <c r="O14" s="124"/>
      <c r="P14" s="125"/>
    </row>
    <row r="15" spans="1:16" ht="15">
      <c r="A15" s="194" t="s">
        <v>20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82"/>
      <c r="M15" s="182"/>
      <c r="N15" s="126"/>
      <c r="O15" s="126"/>
      <c r="P15" s="127"/>
    </row>
    <row r="16" spans="1:16" ht="15">
      <c r="A16" s="183"/>
      <c r="B16" s="184"/>
      <c r="C16" s="184" t="s">
        <v>21</v>
      </c>
      <c r="D16" s="184"/>
      <c r="E16" s="184"/>
      <c r="F16" s="184"/>
      <c r="G16" s="184"/>
      <c r="H16" s="184"/>
      <c r="I16" s="184"/>
      <c r="J16" s="225"/>
      <c r="K16" s="225"/>
      <c r="L16" s="196">
        <v>0.2</v>
      </c>
      <c r="M16" s="197"/>
      <c r="N16" s="128">
        <f>(J16*N14)</f>
        <v>0</v>
      </c>
      <c r="O16" s="128"/>
      <c r="P16" s="129"/>
    </row>
    <row r="17" spans="1:16" ht="15.75" thickBot="1">
      <c r="A17" s="183"/>
      <c r="B17" s="184"/>
      <c r="C17" s="198"/>
      <c r="D17" s="184"/>
      <c r="E17" s="184"/>
      <c r="F17" s="184"/>
      <c r="G17" s="184"/>
      <c r="H17" s="184"/>
      <c r="I17" s="184"/>
      <c r="J17" s="184"/>
      <c r="K17" s="184"/>
      <c r="L17" s="199"/>
      <c r="M17" s="199"/>
      <c r="N17" s="124"/>
      <c r="O17" s="124"/>
      <c r="P17" s="125"/>
    </row>
    <row r="18" spans="1:16" ht="15.75" thickBot="1">
      <c r="A18" s="200"/>
      <c r="B18" s="201" t="s">
        <v>30</v>
      </c>
      <c r="C18" s="202"/>
      <c r="D18" s="203"/>
      <c r="E18" s="202"/>
      <c r="F18" s="202"/>
      <c r="G18" s="202"/>
      <c r="H18" s="202"/>
      <c r="I18" s="202"/>
      <c r="J18" s="202"/>
      <c r="K18" s="202"/>
      <c r="L18" s="202"/>
      <c r="M18" s="202"/>
      <c r="N18" s="130">
        <f>SUM(N14,N16)</f>
        <v>0</v>
      </c>
      <c r="O18" s="131"/>
      <c r="P18" s="132"/>
    </row>
    <row r="19" spans="1:18" ht="15">
      <c r="A19" s="179"/>
      <c r="B19" s="180" t="s">
        <v>2</v>
      </c>
      <c r="C19" s="181"/>
      <c r="D19" s="181"/>
      <c r="E19" s="181"/>
      <c r="F19" s="182"/>
      <c r="G19" s="182"/>
      <c r="H19" s="182"/>
      <c r="I19" s="182"/>
      <c r="J19" s="182"/>
      <c r="K19" s="182"/>
      <c r="L19" s="182"/>
      <c r="M19" s="182"/>
      <c r="N19" s="133"/>
      <c r="O19" s="133"/>
      <c r="P19" s="134"/>
      <c r="Q19" s="15"/>
      <c r="R19" s="15"/>
    </row>
    <row r="20" spans="1:18" ht="15">
      <c r="A20" s="183"/>
      <c r="B20" s="186"/>
      <c r="C20" s="185"/>
      <c r="D20" s="184"/>
      <c r="E20" s="184"/>
      <c r="F20" s="204" t="s">
        <v>5</v>
      </c>
      <c r="G20" s="204"/>
      <c r="H20" s="184"/>
      <c r="I20" s="184"/>
      <c r="J20" s="205" t="s">
        <v>6</v>
      </c>
      <c r="K20" s="205"/>
      <c r="L20" s="206">
        <v>0.002</v>
      </c>
      <c r="M20" s="206"/>
      <c r="N20" s="135" t="s">
        <v>7</v>
      </c>
      <c r="O20" s="135"/>
      <c r="P20" s="136"/>
      <c r="Q20" s="15"/>
      <c r="R20" s="15"/>
    </row>
    <row r="21" spans="1:18" ht="15">
      <c r="A21" s="183"/>
      <c r="B21" s="184" t="s">
        <v>4</v>
      </c>
      <c r="C21" s="185"/>
      <c r="D21" s="184"/>
      <c r="E21" s="184"/>
      <c r="F21" s="190">
        <v>23</v>
      </c>
      <c r="G21" s="190"/>
      <c r="H21" s="184"/>
      <c r="I21" s="184"/>
      <c r="J21" s="207"/>
      <c r="K21" s="207"/>
      <c r="L21" s="206"/>
      <c r="M21" s="206"/>
      <c r="N21" s="135">
        <f>(F21*J21)</f>
        <v>0</v>
      </c>
      <c r="O21" s="135"/>
      <c r="P21" s="136"/>
      <c r="Q21" s="15"/>
      <c r="R21" s="15"/>
    </row>
    <row r="22" spans="1:18" ht="15">
      <c r="A22" s="183"/>
      <c r="B22" s="184" t="s">
        <v>28</v>
      </c>
      <c r="C22" s="185"/>
      <c r="D22" s="184"/>
      <c r="E22" s="184"/>
      <c r="F22" s="190">
        <v>500</v>
      </c>
      <c r="G22" s="190"/>
      <c r="H22" s="184"/>
      <c r="I22" s="184"/>
      <c r="J22" s="207"/>
      <c r="K22" s="207"/>
      <c r="L22" s="206"/>
      <c r="M22" s="206"/>
      <c r="N22" s="135">
        <f>(F22*J22)</f>
        <v>0</v>
      </c>
      <c r="O22" s="135"/>
      <c r="P22" s="136"/>
      <c r="Q22" s="15"/>
      <c r="R22" s="15"/>
    </row>
    <row r="23" spans="1:16" ht="15.75" thickBot="1">
      <c r="A23" s="183"/>
      <c r="B23" s="184"/>
      <c r="C23" s="185"/>
      <c r="D23" s="184"/>
      <c r="E23" s="184"/>
      <c r="F23" s="208"/>
      <c r="G23" s="208"/>
      <c r="H23" s="184"/>
      <c r="I23" s="184"/>
      <c r="J23" s="209"/>
      <c r="K23" s="209"/>
      <c r="L23" s="206"/>
      <c r="M23" s="206"/>
      <c r="N23" s="137">
        <f>SUM(N21:P22)</f>
        <v>0</v>
      </c>
      <c r="O23" s="137"/>
      <c r="P23" s="138"/>
    </row>
    <row r="24" spans="1:16" ht="15.75" thickBot="1">
      <c r="A24" s="210"/>
      <c r="B24" s="211" t="s">
        <v>9</v>
      </c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139">
        <f>N23</f>
        <v>0</v>
      </c>
      <c r="O24" s="139"/>
      <c r="P24" s="140"/>
    </row>
    <row r="25" spans="1:32" ht="15">
      <c r="A25" s="213"/>
      <c r="B25" s="180" t="s">
        <v>16</v>
      </c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141"/>
      <c r="O25" s="142"/>
      <c r="P25" s="14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  <row r="26" spans="1:32" ht="15">
      <c r="A26" s="183"/>
      <c r="B26" s="184"/>
      <c r="C26" s="184" t="s">
        <v>17</v>
      </c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44">
        <f>SUM(N18,N24)</f>
        <v>0</v>
      </c>
      <c r="O26" s="144"/>
      <c r="P26" s="145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</row>
    <row r="27" spans="1:32" ht="15">
      <c r="A27" s="183"/>
      <c r="B27" s="184"/>
      <c r="C27" s="184" t="s">
        <v>18</v>
      </c>
      <c r="D27" s="184"/>
      <c r="E27" s="184"/>
      <c r="F27" s="184"/>
      <c r="G27" s="184"/>
      <c r="H27" s="184"/>
      <c r="I27" s="184"/>
      <c r="J27" s="226"/>
      <c r="K27" s="226"/>
      <c r="L27" s="184"/>
      <c r="M27" s="206"/>
      <c r="N27" s="146">
        <f>(J27*N26)</f>
        <v>0</v>
      </c>
      <c r="O27" s="146"/>
      <c r="P27" s="147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1:32" ht="15.75" thickBot="1">
      <c r="A28" s="183"/>
      <c r="B28" s="184"/>
      <c r="C28" s="215" t="s">
        <v>19</v>
      </c>
      <c r="D28" s="184"/>
      <c r="E28" s="184"/>
      <c r="F28" s="184"/>
      <c r="G28" s="184"/>
      <c r="H28" s="184"/>
      <c r="I28" s="184"/>
      <c r="J28" s="184"/>
      <c r="K28" s="184"/>
      <c r="L28" s="184"/>
      <c r="M28" s="196"/>
      <c r="N28" s="144">
        <f>SUM(N26:P27)</f>
        <v>0</v>
      </c>
      <c r="O28" s="144"/>
      <c r="P28" s="145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</row>
    <row r="29" spans="1:32" ht="15">
      <c r="A29" s="216"/>
      <c r="B29" s="217" t="s">
        <v>22</v>
      </c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148"/>
      <c r="O29" s="149"/>
      <c r="P29" s="150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</row>
    <row r="30" spans="1:32" ht="15">
      <c r="A30" s="183"/>
      <c r="B30" s="219"/>
      <c r="C30" s="184" t="s">
        <v>31</v>
      </c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51">
        <f>N28</f>
        <v>0</v>
      </c>
      <c r="O30" s="152"/>
      <c r="P30" s="15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  <row r="31" spans="1:32" ht="15">
      <c r="A31" s="183"/>
      <c r="B31" s="220"/>
      <c r="C31" s="184" t="s">
        <v>23</v>
      </c>
      <c r="D31" s="184"/>
      <c r="E31" s="184"/>
      <c r="F31" s="184"/>
      <c r="G31" s="184"/>
      <c r="H31" s="184"/>
      <c r="I31" s="184"/>
      <c r="J31" s="227"/>
      <c r="K31" s="227"/>
      <c r="L31" s="184"/>
      <c r="M31" s="184"/>
      <c r="N31" s="154">
        <f>(J31*N30)</f>
        <v>0</v>
      </c>
      <c r="O31" s="154"/>
      <c r="P31" s="155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1:32" ht="15">
      <c r="A32" s="183"/>
      <c r="B32" s="220"/>
      <c r="C32" s="184" t="s">
        <v>24</v>
      </c>
      <c r="D32" s="184"/>
      <c r="E32" s="184"/>
      <c r="F32" s="184"/>
      <c r="G32" s="184"/>
      <c r="H32" s="184"/>
      <c r="I32" s="184"/>
      <c r="J32" s="221"/>
      <c r="K32" s="221"/>
      <c r="L32" s="184"/>
      <c r="M32" s="184"/>
      <c r="N32" s="156"/>
      <c r="O32" s="156"/>
      <c r="P32" s="156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</row>
    <row r="33" spans="1:32" ht="15.75" thickBot="1">
      <c r="A33" s="183"/>
      <c r="B33" s="184"/>
      <c r="C33" s="184" t="s">
        <v>25</v>
      </c>
      <c r="D33" s="215"/>
      <c r="E33" s="215"/>
      <c r="F33" s="184"/>
      <c r="G33" s="184"/>
      <c r="H33" s="184"/>
      <c r="I33" s="184"/>
      <c r="J33" s="222"/>
      <c r="K33" s="222"/>
      <c r="L33" s="223"/>
      <c r="M33" s="184"/>
      <c r="N33" s="157"/>
      <c r="O33" s="157"/>
      <c r="P33" s="157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</row>
    <row r="34" spans="1:32" ht="15.75" thickBot="1">
      <c r="A34" s="200"/>
      <c r="B34" s="201" t="s">
        <v>26</v>
      </c>
      <c r="C34" s="201"/>
      <c r="D34" s="201"/>
      <c r="E34" s="201"/>
      <c r="F34" s="201"/>
      <c r="G34" s="201"/>
      <c r="H34" s="201"/>
      <c r="I34" s="202"/>
      <c r="J34" s="202"/>
      <c r="K34" s="202"/>
      <c r="L34" s="202"/>
      <c r="M34" s="202"/>
      <c r="N34" s="158">
        <f>SUM(N30:P33)</f>
        <v>0</v>
      </c>
      <c r="O34" s="158"/>
      <c r="P34" s="159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</row>
    <row r="35" spans="1:32" ht="15.75" thickBot="1">
      <c r="A35" s="200"/>
      <c r="B35" s="203" t="s">
        <v>29</v>
      </c>
      <c r="C35" s="203"/>
      <c r="D35" s="203"/>
      <c r="E35" s="203"/>
      <c r="F35" s="203"/>
      <c r="G35" s="203"/>
      <c r="H35" s="203"/>
      <c r="I35" s="201"/>
      <c r="J35" s="201"/>
      <c r="K35" s="202"/>
      <c r="L35" s="202"/>
      <c r="M35" s="202"/>
      <c r="N35" s="160">
        <f>(N34*4)</f>
        <v>0</v>
      </c>
      <c r="O35" s="160"/>
      <c r="P35" s="161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</row>
    <row r="48" ht="15" customHeight="1"/>
    <row r="53" ht="15.75" customHeight="1"/>
  </sheetData>
  <sheetProtection password="CC25" sheet="1" objects="1" scenarios="1"/>
  <mergeCells count="56">
    <mergeCell ref="J7:M7"/>
    <mergeCell ref="E8:H8"/>
    <mergeCell ref="E9:H9"/>
    <mergeCell ref="A1:P1"/>
    <mergeCell ref="N11:P11"/>
    <mergeCell ref="F12:G12"/>
    <mergeCell ref="H12:K12"/>
    <mergeCell ref="N12:P12"/>
    <mergeCell ref="A13:B13"/>
    <mergeCell ref="C13:D13"/>
    <mergeCell ref="F13:G13"/>
    <mergeCell ref="H13:K13"/>
    <mergeCell ref="N13:P13"/>
    <mergeCell ref="F21:G21"/>
    <mergeCell ref="J21:K21"/>
    <mergeCell ref="N21:P21"/>
    <mergeCell ref="N14:P14"/>
    <mergeCell ref="N15:P15"/>
    <mergeCell ref="J16:K16"/>
    <mergeCell ref="N16:P16"/>
    <mergeCell ref="L17:M17"/>
    <mergeCell ref="N17:P17"/>
    <mergeCell ref="N18:P18"/>
    <mergeCell ref="N19:P19"/>
    <mergeCell ref="F20:G20"/>
    <mergeCell ref="J20:K20"/>
    <mergeCell ref="N20:P20"/>
    <mergeCell ref="F22:G22"/>
    <mergeCell ref="J22:K22"/>
    <mergeCell ref="N22:P22"/>
    <mergeCell ref="F23:G23"/>
    <mergeCell ref="J23:K23"/>
    <mergeCell ref="N23:P23"/>
    <mergeCell ref="N33:P33"/>
    <mergeCell ref="N24:P24"/>
    <mergeCell ref="N26:P26"/>
    <mergeCell ref="J27:K27"/>
    <mergeCell ref="N27:P27"/>
    <mergeCell ref="N28:P28"/>
    <mergeCell ref="N30:P30"/>
    <mergeCell ref="A10:P10"/>
    <mergeCell ref="N34:P34"/>
    <mergeCell ref="N35:P35"/>
    <mergeCell ref="A2:P2"/>
    <mergeCell ref="C3:J3"/>
    <mergeCell ref="M3:P3"/>
    <mergeCell ref="C4:J4"/>
    <mergeCell ref="N4:P4"/>
    <mergeCell ref="F5:P5"/>
    <mergeCell ref="G6:P6"/>
    <mergeCell ref="B7:E7"/>
    <mergeCell ref="J31:K31"/>
    <mergeCell ref="N31:P31"/>
    <mergeCell ref="J32:K32"/>
    <mergeCell ref="N32:P32"/>
    <mergeCell ref="J33:K3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8"/>
  <sheetViews>
    <sheetView showGridLines="0" zoomScalePageLayoutView="0" workbookViewId="0" topLeftCell="A16">
      <selection activeCell="N35" sqref="N35:P35"/>
    </sheetView>
  </sheetViews>
  <sheetFormatPr defaultColWidth="9.140625" defaultRowHeight="15"/>
  <cols>
    <col min="1" max="1" width="6.7109375" style="0" customWidth="1"/>
    <col min="2" max="2" width="5.8515625" style="0" customWidth="1"/>
    <col min="3" max="3" width="6.7109375" style="0" customWidth="1"/>
    <col min="4" max="4" width="4.57421875" style="0" customWidth="1"/>
    <col min="5" max="5" width="10.28125" style="0" customWidth="1"/>
    <col min="6" max="6" width="4.140625" style="0" customWidth="1"/>
    <col min="7" max="7" width="5.8515625" style="0" customWidth="1"/>
    <col min="8" max="8" width="7.00390625" style="0" customWidth="1"/>
    <col min="9" max="9" width="0.13671875" style="0" hidden="1" customWidth="1"/>
    <col min="10" max="10" width="5.00390625" style="0" customWidth="1"/>
    <col min="11" max="11" width="6.57421875" style="0" customWidth="1"/>
    <col min="12" max="12" width="0.13671875" style="0" hidden="1" customWidth="1"/>
    <col min="13" max="13" width="13.140625" style="0" customWidth="1"/>
    <col min="14" max="14" width="5.28125" style="0" customWidth="1"/>
    <col min="15" max="15" width="4.28125" style="0" customWidth="1"/>
    <col min="16" max="16" width="4.421875" style="0" customWidth="1"/>
    <col min="17" max="17" width="9.140625" style="0" customWidth="1"/>
    <col min="18" max="18" width="9.140625" style="0" hidden="1" customWidth="1"/>
    <col min="19" max="19" width="9.7109375" style="0" customWidth="1"/>
    <col min="20" max="20" width="3.57421875" style="0" customWidth="1"/>
    <col min="21" max="21" width="5.00390625" style="0" customWidth="1"/>
    <col min="22" max="22" width="5.421875" style="0" customWidth="1"/>
    <col min="23" max="23" width="5.00390625" style="0" customWidth="1"/>
    <col min="24" max="24" width="5.140625" style="0" customWidth="1"/>
    <col min="25" max="25" width="2.7109375" style="0" customWidth="1"/>
    <col min="26" max="26" width="7.28125" style="0" customWidth="1"/>
    <col min="27" max="27" width="8.140625" style="0" customWidth="1"/>
    <col min="28" max="29" width="3.421875" style="0" customWidth="1"/>
    <col min="30" max="30" width="5.57421875" style="0" customWidth="1"/>
    <col min="31" max="31" width="13.7109375" style="0" customWidth="1"/>
    <col min="32" max="32" width="4.57421875" style="0" customWidth="1"/>
    <col min="33" max="33" width="4.7109375" style="0" customWidth="1"/>
    <col min="34" max="34" width="7.28125" style="0" customWidth="1"/>
  </cols>
  <sheetData>
    <row r="1" spans="1:16" ht="15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</row>
    <row r="2" spans="1:16" ht="15">
      <c r="A2" s="119" t="s">
        <v>1</v>
      </c>
      <c r="B2" s="120"/>
      <c r="C2" s="120"/>
      <c r="D2" s="120"/>
      <c r="E2" s="120"/>
      <c r="F2" s="75">
        <v>2016</v>
      </c>
      <c r="G2" s="75"/>
      <c r="H2" s="75"/>
      <c r="I2" s="75"/>
      <c r="J2" s="1"/>
      <c r="K2" s="1"/>
      <c r="L2" s="1"/>
      <c r="M2" s="1"/>
      <c r="N2" s="1"/>
      <c r="O2" s="1"/>
      <c r="P2" s="2"/>
    </row>
    <row r="3" spans="1:16" ht="15">
      <c r="A3" s="119" t="s">
        <v>3</v>
      </c>
      <c r="B3" s="120"/>
      <c r="C3" s="120"/>
      <c r="D3" s="120"/>
      <c r="E3" s="120"/>
      <c r="F3" s="75">
        <v>2016</v>
      </c>
      <c r="G3" s="75"/>
      <c r="H3" s="75"/>
      <c r="I3" s="75"/>
      <c r="J3" s="1"/>
      <c r="K3" s="1"/>
      <c r="L3" s="1"/>
      <c r="M3" s="1"/>
      <c r="N3" s="1"/>
      <c r="O3" s="1"/>
      <c r="P3" s="2"/>
    </row>
    <row r="4" spans="1:16" ht="15">
      <c r="A4" s="113" t="s">
        <v>8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5"/>
    </row>
    <row r="5" spans="1:16" ht="15">
      <c r="A5" s="42" t="s">
        <v>33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4"/>
    </row>
    <row r="6" spans="1:16" ht="15">
      <c r="A6" s="42" t="s">
        <v>34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4"/>
    </row>
    <row r="7" spans="1:16" ht="15">
      <c r="A7" s="113" t="s">
        <v>11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1:16" ht="15">
      <c r="A8" s="119" t="s">
        <v>12</v>
      </c>
      <c r="B8" s="120"/>
      <c r="C8" s="120"/>
      <c r="D8" s="120"/>
      <c r="E8" s="120"/>
      <c r="F8" s="120"/>
      <c r="G8" s="120"/>
      <c r="H8" s="120" t="s">
        <v>27</v>
      </c>
      <c r="I8" s="120"/>
      <c r="J8" s="120"/>
      <c r="K8" s="120"/>
      <c r="L8" s="120"/>
      <c r="M8" s="120"/>
      <c r="N8" s="1"/>
      <c r="O8" s="1"/>
      <c r="P8" s="2"/>
    </row>
    <row r="9" spans="1:16" ht="15">
      <c r="A9" s="119" t="s">
        <v>14</v>
      </c>
      <c r="B9" s="120"/>
      <c r="C9" s="120"/>
      <c r="D9" s="120"/>
      <c r="E9" s="120"/>
      <c r="F9" s="120"/>
      <c r="G9" s="120"/>
      <c r="H9" s="121">
        <v>2342.53</v>
      </c>
      <c r="I9" s="121"/>
      <c r="J9" s="121"/>
      <c r="K9" s="10"/>
      <c r="L9" s="1"/>
      <c r="M9" s="1"/>
      <c r="N9" s="1"/>
      <c r="O9" s="1"/>
      <c r="P9" s="2"/>
    </row>
    <row r="10" spans="1:16" ht="15">
      <c r="A10" s="119" t="s">
        <v>15</v>
      </c>
      <c r="B10" s="120"/>
      <c r="C10" s="120"/>
      <c r="D10" s="120"/>
      <c r="E10" s="120"/>
      <c r="F10" s="120"/>
      <c r="G10" s="120"/>
      <c r="H10" s="75">
        <v>2016</v>
      </c>
      <c r="I10" s="75"/>
      <c r="J10" s="75"/>
      <c r="K10" s="10"/>
      <c r="L10" s="1"/>
      <c r="M10" s="1"/>
      <c r="N10" s="1"/>
      <c r="O10" s="1"/>
      <c r="P10" s="2"/>
    </row>
    <row r="11" spans="1:16" ht="15">
      <c r="A11" s="21"/>
      <c r="B11" s="22" t="s">
        <v>10</v>
      </c>
      <c r="C11" s="23"/>
      <c r="D11" s="23"/>
      <c r="E11" s="23"/>
      <c r="F11" s="24"/>
      <c r="G11" s="24"/>
      <c r="H11" s="24"/>
      <c r="I11" s="24"/>
      <c r="J11" s="24"/>
      <c r="K11" s="24"/>
      <c r="L11" s="24"/>
      <c r="M11" s="24"/>
      <c r="N11" s="85"/>
      <c r="O11" s="85"/>
      <c r="P11" s="86"/>
    </row>
    <row r="12" spans="1:16" ht="15">
      <c r="A12" s="3"/>
      <c r="B12" s="4"/>
      <c r="C12" s="5"/>
      <c r="E12" s="41" t="s">
        <v>5</v>
      </c>
      <c r="F12" s="96"/>
      <c r="G12" s="96"/>
      <c r="H12" s="97" t="s">
        <v>32</v>
      </c>
      <c r="I12" s="97"/>
      <c r="J12" s="97"/>
      <c r="K12" s="97"/>
      <c r="L12" s="8"/>
      <c r="M12" s="8"/>
      <c r="N12" s="98" t="s">
        <v>7</v>
      </c>
      <c r="O12" s="98"/>
      <c r="P12" s="99"/>
    </row>
    <row r="13" spans="1:16" ht="15">
      <c r="A13" s="100" t="s">
        <v>13</v>
      </c>
      <c r="B13" s="100"/>
      <c r="C13" s="101"/>
      <c r="D13" s="101"/>
      <c r="E13" s="46">
        <v>1</v>
      </c>
      <c r="F13" s="102"/>
      <c r="G13" s="102"/>
      <c r="H13" s="72">
        <v>2342.53</v>
      </c>
      <c r="I13" s="72"/>
      <c r="J13" s="72"/>
      <c r="K13" s="72"/>
      <c r="L13" s="4"/>
      <c r="M13" s="4"/>
      <c r="N13" s="103">
        <f>(E13*H13)</f>
        <v>2342.53</v>
      </c>
      <c r="O13" s="103"/>
      <c r="P13" s="104"/>
    </row>
    <row r="14" spans="1:16" ht="15">
      <c r="A14" s="3"/>
      <c r="B14" s="4"/>
      <c r="C14" s="4"/>
      <c r="D14" s="11"/>
      <c r="E14" s="11"/>
      <c r="F14" s="4"/>
      <c r="G14" s="4"/>
      <c r="H14" s="4"/>
      <c r="I14" s="4"/>
      <c r="J14" s="4"/>
      <c r="K14" s="4"/>
      <c r="L14" s="4"/>
      <c r="M14" s="4"/>
      <c r="N14" s="89">
        <f>SUM(N13:P13)</f>
        <v>2342.53</v>
      </c>
      <c r="O14" s="89"/>
      <c r="P14" s="90"/>
    </row>
    <row r="15" spans="1:16" ht="15">
      <c r="A15" s="32" t="s">
        <v>20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4"/>
      <c r="M15" s="34"/>
      <c r="N15" s="91"/>
      <c r="O15" s="91"/>
      <c r="P15" s="92"/>
    </row>
    <row r="16" spans="1:16" ht="15">
      <c r="A16" s="3"/>
      <c r="B16" s="4"/>
      <c r="C16" s="4" t="s">
        <v>21</v>
      </c>
      <c r="D16" s="4"/>
      <c r="E16" s="4"/>
      <c r="F16" s="4"/>
      <c r="G16" s="1"/>
      <c r="H16" s="1"/>
      <c r="I16" s="4"/>
      <c r="J16" s="110">
        <v>0.09</v>
      </c>
      <c r="K16" s="110"/>
      <c r="L16" s="12">
        <v>0.2</v>
      </c>
      <c r="M16" s="13"/>
      <c r="N16" s="93">
        <f>(J16*N14)</f>
        <v>210.82770000000002</v>
      </c>
      <c r="O16" s="93"/>
      <c r="P16" s="94"/>
    </row>
    <row r="17" spans="1:16" ht="15.75" thickBot="1">
      <c r="A17" s="3"/>
      <c r="B17" s="4"/>
      <c r="C17" s="47"/>
      <c r="D17" s="4"/>
      <c r="E17" s="4"/>
      <c r="F17" s="4"/>
      <c r="G17" s="1"/>
      <c r="H17" s="1"/>
      <c r="I17" s="4"/>
      <c r="J17" s="4"/>
      <c r="K17" s="4"/>
      <c r="L17" s="95"/>
      <c r="M17" s="95"/>
      <c r="N17" s="89"/>
      <c r="O17" s="89"/>
      <c r="P17" s="90"/>
    </row>
    <row r="18" spans="1:16" ht="15.75" thickBot="1">
      <c r="A18" s="17"/>
      <c r="B18" s="18" t="s">
        <v>30</v>
      </c>
      <c r="C18" s="19"/>
      <c r="D18" s="20"/>
      <c r="E18" s="19"/>
      <c r="F18" s="19"/>
      <c r="G18" s="19"/>
      <c r="H18" s="19"/>
      <c r="I18" s="19"/>
      <c r="J18" s="19"/>
      <c r="K18" s="19"/>
      <c r="L18" s="19"/>
      <c r="M18" s="19"/>
      <c r="N18" s="82">
        <f>SUM(N14,N16)</f>
        <v>2553.3577</v>
      </c>
      <c r="O18" s="83"/>
      <c r="P18" s="84"/>
    </row>
    <row r="19" spans="1:18" ht="15">
      <c r="A19" s="21"/>
      <c r="B19" s="22" t="s">
        <v>2</v>
      </c>
      <c r="C19" s="23"/>
      <c r="D19" s="23"/>
      <c r="E19" s="23"/>
      <c r="F19" s="24"/>
      <c r="G19" s="24"/>
      <c r="H19" s="24"/>
      <c r="I19" s="24"/>
      <c r="J19" s="24"/>
      <c r="K19" s="24"/>
      <c r="L19" s="24"/>
      <c r="M19" s="24"/>
      <c r="N19" s="85"/>
      <c r="O19" s="85"/>
      <c r="P19" s="86"/>
      <c r="Q19" s="15"/>
      <c r="R19" s="15"/>
    </row>
    <row r="20" spans="1:18" ht="15">
      <c r="A20" s="3"/>
      <c r="C20" s="5"/>
      <c r="D20" s="4"/>
      <c r="E20" s="4"/>
      <c r="F20" s="87" t="s">
        <v>5</v>
      </c>
      <c r="G20" s="87"/>
      <c r="H20" s="1"/>
      <c r="I20" s="4"/>
      <c r="J20" s="88" t="s">
        <v>6</v>
      </c>
      <c r="K20" s="88"/>
      <c r="L20" s="6">
        <v>0.002</v>
      </c>
      <c r="M20" s="6"/>
      <c r="N20" s="76" t="s">
        <v>7</v>
      </c>
      <c r="O20" s="76"/>
      <c r="P20" s="77"/>
      <c r="Q20" s="15"/>
      <c r="R20" s="15"/>
    </row>
    <row r="21" spans="1:18" ht="15">
      <c r="A21" s="3"/>
      <c r="B21" s="4" t="s">
        <v>4</v>
      </c>
      <c r="C21" s="9"/>
      <c r="D21" s="4"/>
      <c r="E21" s="4"/>
      <c r="F21" s="75">
        <v>23</v>
      </c>
      <c r="G21" s="75"/>
      <c r="H21" s="1"/>
      <c r="I21" s="4"/>
      <c r="J21" s="72">
        <v>83.33</v>
      </c>
      <c r="K21" s="72"/>
      <c r="L21" s="6"/>
      <c r="M21" s="6"/>
      <c r="N21" s="76">
        <f>(F21*J21)</f>
        <v>1916.59</v>
      </c>
      <c r="O21" s="76"/>
      <c r="P21" s="77"/>
      <c r="Q21" s="15"/>
      <c r="R21" s="15"/>
    </row>
    <row r="22" spans="1:18" ht="15">
      <c r="A22" s="3"/>
      <c r="B22" s="4" t="s">
        <v>28</v>
      </c>
      <c r="C22" s="9"/>
      <c r="D22" s="4"/>
      <c r="E22" s="4"/>
      <c r="F22" s="75">
        <v>500</v>
      </c>
      <c r="G22" s="75"/>
      <c r="H22" s="1"/>
      <c r="I22" s="4"/>
      <c r="J22" s="72">
        <v>4.5</v>
      </c>
      <c r="K22" s="72"/>
      <c r="L22" s="6"/>
      <c r="M22" s="6"/>
      <c r="N22" s="76">
        <f>(F22*J22)</f>
        <v>2250</v>
      </c>
      <c r="O22" s="76"/>
      <c r="P22" s="77"/>
      <c r="Q22" s="15"/>
      <c r="R22" s="15"/>
    </row>
    <row r="23" spans="1:16" ht="15.75" thickBot="1">
      <c r="A23" s="3"/>
      <c r="B23" s="4"/>
      <c r="C23" s="5"/>
      <c r="D23" s="4"/>
      <c r="E23" s="4"/>
      <c r="F23" s="78"/>
      <c r="G23" s="78"/>
      <c r="H23" s="1"/>
      <c r="I23" s="4"/>
      <c r="J23" s="79"/>
      <c r="K23" s="79"/>
      <c r="L23" s="6"/>
      <c r="M23" s="6"/>
      <c r="N23" s="80">
        <f>SUM(N21:P22)</f>
        <v>4166.59</v>
      </c>
      <c r="O23" s="80"/>
      <c r="P23" s="81"/>
    </row>
    <row r="24" spans="1:16" ht="15.75" thickBot="1">
      <c r="A24" s="25"/>
      <c r="B24" s="26" t="s">
        <v>9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66">
        <f>N23</f>
        <v>4166.59</v>
      </c>
      <c r="O24" s="66"/>
      <c r="P24" s="67"/>
    </row>
    <row r="25" spans="1:32" ht="15">
      <c r="A25" s="28"/>
      <c r="B25" s="22" t="s">
        <v>16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30"/>
      <c r="P25" s="31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  <row r="26" spans="1:32" ht="15">
      <c r="A26" s="3"/>
      <c r="B26" s="4"/>
      <c r="C26" s="4" t="s">
        <v>17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68">
        <f>SUM(N18,N24)</f>
        <v>6719.947700000001</v>
      </c>
      <c r="O26" s="68"/>
      <c r="P26" s="69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</row>
    <row r="27" spans="1:32" ht="15">
      <c r="A27" s="3"/>
      <c r="B27" s="4"/>
      <c r="C27" s="4" t="s">
        <v>18</v>
      </c>
      <c r="D27" s="4"/>
      <c r="E27" s="4"/>
      <c r="F27" s="4"/>
      <c r="G27" s="4"/>
      <c r="H27" s="4"/>
      <c r="I27" s="4"/>
      <c r="J27" s="112">
        <v>0.05</v>
      </c>
      <c r="K27" s="112"/>
      <c r="L27" s="4"/>
      <c r="M27" s="6"/>
      <c r="N27" s="70">
        <f>(J27*N26)</f>
        <v>335.99738500000007</v>
      </c>
      <c r="O27" s="70"/>
      <c r="P27" s="71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1:32" ht="15.75" thickBot="1">
      <c r="A28" s="3"/>
      <c r="B28" s="4"/>
      <c r="C28" s="7" t="s">
        <v>19</v>
      </c>
      <c r="D28" s="4"/>
      <c r="E28" s="4"/>
      <c r="F28" s="4"/>
      <c r="G28" s="4"/>
      <c r="H28" s="4"/>
      <c r="I28" s="4"/>
      <c r="J28" s="4"/>
      <c r="K28" s="4"/>
      <c r="L28" s="4"/>
      <c r="M28" s="12"/>
      <c r="N28" s="68">
        <f>SUM(N26:P27)</f>
        <v>7055.945085</v>
      </c>
      <c r="O28" s="68"/>
      <c r="P28" s="69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</row>
    <row r="29" spans="1:32" ht="15">
      <c r="A29" s="35"/>
      <c r="B29" s="36" t="s">
        <v>22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8"/>
      <c r="O29" s="39"/>
      <c r="P29" s="40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</row>
    <row r="30" spans="1:32" ht="15">
      <c r="A30" s="3"/>
      <c r="B30" s="45"/>
      <c r="C30" s="4" t="s">
        <v>31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72">
        <f>N28</f>
        <v>7055.945085</v>
      </c>
      <c r="O30" s="73"/>
      <c r="P30" s="74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  <row r="31" spans="1:32" ht="15">
      <c r="A31" s="3"/>
      <c r="B31" s="14"/>
      <c r="C31" s="4" t="s">
        <v>23</v>
      </c>
      <c r="D31" s="4"/>
      <c r="E31" s="4"/>
      <c r="F31" s="4"/>
      <c r="G31" s="4"/>
      <c r="H31" s="4"/>
      <c r="I31" s="4"/>
      <c r="J31" s="64">
        <v>0.03</v>
      </c>
      <c r="K31" s="64"/>
      <c r="L31" s="4"/>
      <c r="M31" s="1"/>
      <c r="N31" s="62">
        <f>(J31*N30)</f>
        <v>211.67835255</v>
      </c>
      <c r="O31" s="62"/>
      <c r="P31" s="6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1:32" ht="15">
      <c r="A32" s="3"/>
      <c r="B32" s="14"/>
      <c r="C32" s="4" t="s">
        <v>24</v>
      </c>
      <c r="D32" s="4"/>
      <c r="E32" s="4"/>
      <c r="F32" s="4"/>
      <c r="G32" s="4"/>
      <c r="H32" s="4"/>
      <c r="I32" s="4"/>
      <c r="J32" s="64"/>
      <c r="K32" s="64"/>
      <c r="L32" s="4"/>
      <c r="M32" s="1"/>
      <c r="N32" s="62">
        <v>1084.55</v>
      </c>
      <c r="O32" s="62"/>
      <c r="P32" s="6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</row>
    <row r="33" spans="1:32" ht="15.75" thickBot="1">
      <c r="A33" s="3"/>
      <c r="B33" s="4"/>
      <c r="C33" s="4" t="s">
        <v>25</v>
      </c>
      <c r="D33" s="7"/>
      <c r="E33" s="7"/>
      <c r="F33" s="4"/>
      <c r="G33" s="4"/>
      <c r="H33" s="4"/>
      <c r="I33" s="4"/>
      <c r="J33" s="65"/>
      <c r="K33" s="65"/>
      <c r="L33" s="16"/>
      <c r="M33" s="1"/>
      <c r="N33" s="103">
        <v>2.96</v>
      </c>
      <c r="O33" s="103"/>
      <c r="P33" s="104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</row>
    <row r="34" spans="1:32" ht="15.75" thickBot="1">
      <c r="A34" s="17"/>
      <c r="B34" s="18" t="s">
        <v>26</v>
      </c>
      <c r="C34" s="18"/>
      <c r="D34" s="18"/>
      <c r="E34" s="18"/>
      <c r="F34" s="18"/>
      <c r="G34" s="18"/>
      <c r="H34" s="18"/>
      <c r="I34" s="19"/>
      <c r="J34" s="19"/>
      <c r="K34" s="19"/>
      <c r="L34" s="19"/>
      <c r="M34" s="19"/>
      <c r="N34" s="82">
        <f>SUM(N30:P33)</f>
        <v>8355.13343755</v>
      </c>
      <c r="O34" s="82"/>
      <c r="P34" s="111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</row>
    <row r="35" spans="1:32" ht="15.75" thickBot="1">
      <c r="A35" s="17"/>
      <c r="B35" s="20" t="s">
        <v>29</v>
      </c>
      <c r="C35" s="20"/>
      <c r="D35" s="20"/>
      <c r="E35" s="20"/>
      <c r="F35" s="20"/>
      <c r="G35" s="20"/>
      <c r="H35" s="20"/>
      <c r="I35" s="18"/>
      <c r="J35" s="18"/>
      <c r="K35" s="19"/>
      <c r="L35" s="19"/>
      <c r="M35" s="19"/>
      <c r="N35" s="51">
        <f>(N34*4)</f>
        <v>33420.5337502</v>
      </c>
      <c r="O35" s="51"/>
      <c r="P35" s="52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</row>
    <row r="37" ht="15">
      <c r="A37" s="48" t="s">
        <v>35</v>
      </c>
    </row>
    <row r="38" ht="15">
      <c r="A38" s="48" t="s">
        <v>36</v>
      </c>
    </row>
    <row r="48" ht="15" customHeight="1"/>
    <row r="53" ht="15.75" customHeight="1"/>
  </sheetData>
  <sheetProtection password="CC25" sheet="1" objects="1" scenarios="1" selectLockedCells="1" selectUnlockedCells="1"/>
  <mergeCells count="56">
    <mergeCell ref="A13:B13"/>
    <mergeCell ref="C13:D13"/>
    <mergeCell ref="H13:K13"/>
    <mergeCell ref="N11:P11"/>
    <mergeCell ref="F12:G12"/>
    <mergeCell ref="N12:P12"/>
    <mergeCell ref="H12:K12"/>
    <mergeCell ref="F13:G13"/>
    <mergeCell ref="N13:P13"/>
    <mergeCell ref="A7:P7"/>
    <mergeCell ref="A9:G9"/>
    <mergeCell ref="H9:J9"/>
    <mergeCell ref="A10:G10"/>
    <mergeCell ref="H10:J10"/>
    <mergeCell ref="A8:G8"/>
    <mergeCell ref="H8:M8"/>
    <mergeCell ref="A4:P4"/>
    <mergeCell ref="A1:P1"/>
    <mergeCell ref="A2:E2"/>
    <mergeCell ref="F2:I2"/>
    <mergeCell ref="A3:E3"/>
    <mergeCell ref="F3:I3"/>
    <mergeCell ref="N27:P27"/>
    <mergeCell ref="N28:P28"/>
    <mergeCell ref="N26:P26"/>
    <mergeCell ref="N24:P24"/>
    <mergeCell ref="J21:K21"/>
    <mergeCell ref="J22:K22"/>
    <mergeCell ref="N21:P21"/>
    <mergeCell ref="N22:P22"/>
    <mergeCell ref="N14:P14"/>
    <mergeCell ref="F23:G23"/>
    <mergeCell ref="J23:K23"/>
    <mergeCell ref="N23:P23"/>
    <mergeCell ref="N19:P19"/>
    <mergeCell ref="F20:G20"/>
    <mergeCell ref="J20:K20"/>
    <mergeCell ref="N20:P20"/>
    <mergeCell ref="F21:G21"/>
    <mergeCell ref="F22:G22"/>
    <mergeCell ref="N35:P35"/>
    <mergeCell ref="N15:P15"/>
    <mergeCell ref="J16:K16"/>
    <mergeCell ref="N16:P16"/>
    <mergeCell ref="L17:M17"/>
    <mergeCell ref="N17:P17"/>
    <mergeCell ref="J31:K31"/>
    <mergeCell ref="N31:P31"/>
    <mergeCell ref="J32:K32"/>
    <mergeCell ref="N32:P32"/>
    <mergeCell ref="N33:P33"/>
    <mergeCell ref="N18:P18"/>
    <mergeCell ref="N34:P34"/>
    <mergeCell ref="J33:K33"/>
    <mergeCell ref="N30:P30"/>
    <mergeCell ref="J27:K27"/>
  </mergeCell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7246</dc:creator>
  <cp:keywords/>
  <dc:description/>
  <cp:lastModifiedBy>12624</cp:lastModifiedBy>
  <cp:lastPrinted>2016-03-14T19:00:48Z</cp:lastPrinted>
  <dcterms:created xsi:type="dcterms:W3CDTF">2016-02-18T15:52:32Z</dcterms:created>
  <dcterms:modified xsi:type="dcterms:W3CDTF">2016-10-11T13:51:49Z</dcterms:modified>
  <cp:category/>
  <cp:version/>
  <cp:contentType/>
  <cp:contentStatus/>
</cp:coreProperties>
</file>