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355" windowHeight="4560" tabRatio="5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<sst xmlns="http://schemas.openxmlformats.org/spreadsheetml/2006/main" count="158" uniqueCount="98">
  <si>
    <t>PREFEITURA MUNICIPAL DE PIRAPORA</t>
  </si>
  <si>
    <t>Empreendimento ( Nome/Apelido)</t>
  </si>
  <si>
    <t>Município</t>
  </si>
  <si>
    <t>UF</t>
  </si>
  <si>
    <t>PROJETO DE ILUMINAÇÃO DA ORLA DO RIO SÃO FRANCISCO</t>
  </si>
  <si>
    <t>PIRAPORA</t>
  </si>
  <si>
    <t>MG</t>
  </si>
  <si>
    <t>Empresa</t>
  </si>
  <si>
    <t>Data-Base (mês de referência)</t>
  </si>
  <si>
    <t>BDI :       %</t>
  </si>
  <si>
    <t>DESCRIÇÃO DOS SERVIÇOS</t>
  </si>
  <si>
    <t xml:space="preserve">UN </t>
  </si>
  <si>
    <t>QUANT</t>
  </si>
  <si>
    <t>VALORES (R$)</t>
  </si>
  <si>
    <t>CUSTO</t>
  </si>
  <si>
    <t>UNITÁRIO</t>
  </si>
  <si>
    <t>FUNDAÇÃO</t>
  </si>
  <si>
    <t>1.1</t>
  </si>
  <si>
    <t>ESCAVAÇÃO MANUAL DE SOLOS, EM VALAS, H &lt;= 0,50 M</t>
  </si>
  <si>
    <t>m²</t>
  </si>
  <si>
    <t xml:space="preserve"> </t>
  </si>
  <si>
    <t>1.2</t>
  </si>
  <si>
    <t>APILOAMENTO DE FUNDO DE VALA COM MAÇO DE 30 Kg</t>
  </si>
  <si>
    <t>1.3</t>
  </si>
  <si>
    <t>m³</t>
  </si>
  <si>
    <t>1.4</t>
  </si>
  <si>
    <t>FORNECIMENTO E LANÇAMENTO DE CONCRETO CICLÓPICO FCK = 15 MPA</t>
  </si>
  <si>
    <t>Sub Total</t>
  </si>
  <si>
    <t>INST. ELÉTRICAS/TUBULAÇÃO E FIAÇÃO</t>
  </si>
  <si>
    <t>2.1</t>
  </si>
  <si>
    <t>m</t>
  </si>
  <si>
    <t>2.2</t>
  </si>
  <si>
    <t>TAMPA E ARO PARA CAIXA DE ENTRADA PASSEIO TIPO ZB (DIM.: 520
X 440 X 700 MM), CONFORME PADRÕES CEMIG A TAMPA DEVE
APRESENTAR EM SUA SUPERFICIE INTERNA, A MARCA DO
FRABRICANTE, O ENCAIXE DA TAMPA NO ARO DEVE SER ESTÁVEL,
SEJA DE FABRICAÇÃO OU POR USINAGEM</t>
  </si>
  <si>
    <t>UNID</t>
  </si>
  <si>
    <t>2.3</t>
  </si>
  <si>
    <t>POSTE ORNAMENTAL METÁLICO 12m - CIRCULAR - ENGASTADO</t>
  </si>
  <si>
    <t>2.4</t>
  </si>
  <si>
    <r>
      <t xml:space="preserve">TUBO DE FERRO GALVANIZADO </t>
    </r>
    <r>
      <rPr>
        <sz val="10"/>
        <rFont val="AIGDT"/>
        <family val="0"/>
      </rPr>
      <t>n</t>
    </r>
    <r>
      <rPr>
        <sz val="10"/>
        <rFont val="Arial"/>
        <family val="2"/>
      </rPr>
      <t xml:space="preserve"> 1.1/2" (P/ PADRÃO)</t>
    </r>
  </si>
  <si>
    <t>2.5</t>
  </si>
  <si>
    <r>
      <t xml:space="preserve">CURVA DE FERRO GALVANIZADO </t>
    </r>
    <r>
      <rPr>
        <sz val="10"/>
        <rFont val="AIGDT"/>
        <family val="0"/>
      </rPr>
      <t>n</t>
    </r>
    <r>
      <rPr>
        <sz val="10"/>
        <rFont val="Arial"/>
        <family val="2"/>
      </rPr>
      <t xml:space="preserve"> 1.1/2" (P/ PADRÃO)</t>
    </r>
  </si>
  <si>
    <t>2.6</t>
  </si>
  <si>
    <t>2.7</t>
  </si>
  <si>
    <t>2.8</t>
  </si>
  <si>
    <t>QUADRO DE CONTROLE QC 1, CONF. DES. 5.5</t>
  </si>
  <si>
    <t>CJ.</t>
  </si>
  <si>
    <t>2.9</t>
  </si>
  <si>
    <t>QUADRO DE CONTROLE QC 2, CONF. DES. 5.5</t>
  </si>
  <si>
    <t>2.10</t>
  </si>
  <si>
    <t>LUMINARIA DE LED - 48 LEDS - 90w- IP 67</t>
  </si>
  <si>
    <t>2.11</t>
  </si>
  <si>
    <t>HOLOFOTE DE LED 90w - IP 67</t>
  </si>
  <si>
    <t>2.12</t>
  </si>
  <si>
    <t>2.13</t>
  </si>
  <si>
    <t>2.14</t>
  </si>
  <si>
    <t>2.15</t>
  </si>
  <si>
    <t>PARAFUSO DO POSTE M16x45mm COM ARRUELA E PORCA QUADRADA</t>
  </si>
  <si>
    <t>2.16</t>
  </si>
  <si>
    <t>CONECTOR DE PERFURAÇÃO 16x35mm</t>
  </si>
  <si>
    <t>2.17</t>
  </si>
  <si>
    <t>CONECTOR DE CUNHA - ITEM 01 - COM COBERTURA ISOLANTE</t>
  </si>
  <si>
    <t>2.18</t>
  </si>
  <si>
    <t>CONECTOR BOURNE 10mm</t>
  </si>
  <si>
    <t>2.19</t>
  </si>
  <si>
    <t>PARAFUSO 6x40mm COM PORCA E ARRUELA</t>
  </si>
  <si>
    <t>2.20</t>
  </si>
  <si>
    <t>RELÉ FOTOELÉTRICO - 10-A - 105 A 305v COM BASE</t>
  </si>
  <si>
    <t>OBRA DE ARTE</t>
  </si>
  <si>
    <t>3.1</t>
  </si>
  <si>
    <t>MÃO DE OBRA</t>
  </si>
  <si>
    <t>4.1</t>
  </si>
  <si>
    <t>INSTALAÇÃO DE POSTE/CONTRA 9 A 12 METROS DE ALTURA</t>
  </si>
  <si>
    <t>LIMPEZA E VERIFICAÇÃO FINAL</t>
  </si>
  <si>
    <t>5.1</t>
  </si>
  <si>
    <t>LIMPEZA FINAL DA OBRA</t>
  </si>
  <si>
    <t>TOTAL GERAL</t>
  </si>
  <si>
    <t xml:space="preserve">PLANILHA ORÇAMENTÁRIA </t>
  </si>
  <si>
    <t>PREÇO TOTAL DO ITEM</t>
  </si>
  <si>
    <t>CÓD SINAPI</t>
  </si>
  <si>
    <t>ITEM</t>
  </si>
  <si>
    <t>ABRAÇADEIRA DE AÇO GALVANIZADO 150mm COM PARAFUSO</t>
  </si>
  <si>
    <t>FORMA E DESFORMA EM COMPENSADO RESINADO PASTIFICADO ESPES &gt;= 12 MM (3X)</t>
  </si>
  <si>
    <t>74138/001</t>
  </si>
  <si>
    <t>3.2</t>
  </si>
  <si>
    <t>BARRA CHATA 1" X 1/4"</t>
  </si>
  <si>
    <t>3.3</t>
  </si>
  <si>
    <t>PINTURA C/ TINTA PROTETORA ACABAMENTO ALUMÍNIO</t>
  </si>
  <si>
    <t>3.4</t>
  </si>
  <si>
    <t>h</t>
  </si>
  <si>
    <r>
      <t xml:space="preserve">  </t>
    </r>
    <r>
      <rPr>
        <b/>
        <sz val="22"/>
        <color indexed="8"/>
        <rFont val="Calibri"/>
        <family val="2"/>
      </rPr>
      <t>Pirapora- MG  -   21/09/2015</t>
    </r>
  </si>
  <si>
    <r>
      <rPr>
        <b/>
        <sz val="12"/>
        <rFont val="Arial"/>
        <family val="2"/>
      </rPr>
      <t>FONTE</t>
    </r>
    <r>
      <rPr>
        <sz val="12"/>
        <rFont val="Arial"/>
        <family val="2"/>
      </rPr>
      <t xml:space="preserve">: </t>
    </r>
    <r>
      <rPr>
        <b/>
        <sz val="14"/>
        <rFont val="Arial"/>
        <family val="2"/>
      </rPr>
      <t>CAIXA-SINAPI</t>
    </r>
    <r>
      <rPr>
        <sz val="12"/>
        <rFont val="Arial"/>
        <family val="2"/>
      </rPr>
      <t xml:space="preserve"> - SISTEMA NACIONAL DE PESQUISA DE CUSTOS E ÍNDICES DA CONSTRUÇÃO CIVIL
PCI.817.01 - CUSTO DE COMPOSIÇÕES E INSUMOS E MÃO-DE-OBRA.  SINTÉTICO DATA DE EMISSÃO: 27/08/2015 ÀS 14:32:19
</t>
    </r>
    <r>
      <rPr>
        <b/>
        <sz val="12"/>
        <rFont val="Arial"/>
        <family val="2"/>
      </rPr>
      <t>MÊS REFERÊNCIA TÉCNICA: 08/2015</t>
    </r>
    <r>
      <rPr>
        <sz val="12"/>
        <rFont val="Arial"/>
        <family val="2"/>
      </rPr>
      <t xml:space="preserve">
ENCARGOS SOCIAIS SOBRE PREÇOS DA MÃO-DE-OBRA: 120,37%(HORA) 76,70%(MÊS)
ABRANGÊNCIA : NACIONAL,</t>
    </r>
    <r>
      <rPr>
        <b/>
        <sz val="12"/>
        <rFont val="Arial"/>
        <family val="2"/>
      </rPr>
      <t xml:space="preserve"> LOCALIDADE : BELO HORIZONTE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REF.COLETA : MEDIANO DATA DE PREÇO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: 08/2015</t>
    </r>
    <r>
      <rPr>
        <sz val="12"/>
        <rFont val="Arial"/>
        <family val="2"/>
      </rPr>
      <t xml:space="preserve">    Os preços de referência em atendimento ao Decreto 7.983/2013 que constam nos relatórios de insumos e de
composições consideram o acréscimo do ICMS procedido pelo IBGE com as seguintes alíquotas fornecidas
pela CAIXA: </t>
    </r>
    <r>
      <rPr>
        <b/>
        <sz val="12"/>
        <rFont val="Arial"/>
        <family val="2"/>
      </rPr>
      <t xml:space="preserve"> Minas Gerais – 18% de ICMS</t>
    </r>
    <r>
      <rPr>
        <sz val="12"/>
        <rFont val="Arial"/>
        <family val="2"/>
      </rPr>
      <t>.    Informações quanto à metodologia de coleta de preços e dados das pesquisas do IBGE poderão ser
solicitadas no endereço http://www.ibge.gov.br/home/disseminacao/online/webmaster/default.shtm.</t>
    </r>
  </si>
  <si>
    <t>Data base: AGOSTO / 2015</t>
  </si>
  <si>
    <t>ARMAÇÃO FORMATO PEIXE C/ SUPORTE P/ 5 LUMINARIAS(TUBO AÇO PRETO SEM COSTURA n 1.1/2".</t>
  </si>
  <si>
    <t>M.O. SERRALHEIO</t>
  </si>
  <si>
    <t>ELETRODUTO METÁLICO PRETO DIAM.= 20 mm FORNECIMENTO E INSTALAÇÃO</t>
  </si>
  <si>
    <r>
      <t xml:space="preserve">LUVA DE FERRO GALVANIZADO </t>
    </r>
    <r>
      <rPr>
        <sz val="10"/>
        <rFont val="AIGDT"/>
        <family val="0"/>
      </rPr>
      <t>n</t>
    </r>
    <r>
      <rPr>
        <sz val="10"/>
        <rFont val="Arial"/>
        <family val="2"/>
      </rPr>
      <t xml:space="preserve"> 1.1/2" (P/ PADRÃO)      FORNECIMENTO E INSTALAÇÃO</t>
    </r>
  </si>
  <si>
    <t>CAIXA TIPO CP REDE BIFÁSICA (P/ MEDIÇÃO À DISTÂNCIA)   FORNECIMENTO E INSTALAÇÃO</t>
  </si>
  <si>
    <t>CABO COBRE 16mm - ISOLAMENTO DE 1 Kv    FORNECIMENTO E INSTALAÇÃO</t>
  </si>
  <si>
    <t>CABO COBRE 10mm  - ISOLAMENTO DE 1 Kv   FORNECIMENTO E INSTALAÇÃO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</si>
</sst>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[$-416]mmmm\-yyyy;@"/>
    <numFmt numFmtId="168" formatCode="_-[$R$-416]\ * #,##0.00_-;\-[$R$-416]\ * #,##0.00_-;_-[$R$-416]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sz val="10"/>
      <name val="AIGDT"/>
      <family val="0"/>
    </font>
    <font>
      <b/>
      <sz val="10"/>
      <color indexed="63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>
        <color rgb="FF3F3F3F"/>
      </right>
      <top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 style="thin">
        <color rgb="FF3F3F3F"/>
      </bottom>
    </border>
    <border>
      <left/>
      <right style="thin"/>
      <top style="thin"/>
      <bottom style="thin">
        <color rgb="FF3F3F3F"/>
      </bottom>
    </border>
    <border>
      <left/>
      <right style="thin"/>
      <top style="thin">
        <color indexed="63"/>
      </top>
      <bottom style="thin"/>
    </border>
    <border>
      <left style="double">
        <color indexed="63"/>
      </left>
      <right/>
      <top style="double">
        <color indexed="63"/>
      </top>
      <bottom/>
    </border>
    <border>
      <left/>
      <right/>
      <top style="double">
        <color indexed="63"/>
      </top>
      <bottom/>
    </border>
    <border>
      <left/>
      <right style="double">
        <color indexed="63"/>
      </right>
      <top style="double">
        <color indexed="63"/>
      </top>
      <bottom/>
    </border>
    <border>
      <left style="double">
        <color indexed="63"/>
      </left>
      <right/>
      <top/>
      <bottom style="double">
        <color indexed="63"/>
      </bottom>
    </border>
    <border>
      <left/>
      <right/>
      <top/>
      <bottom style="double">
        <color indexed="63"/>
      </bottom>
    </border>
    <border>
      <left/>
      <right style="double">
        <color indexed="63"/>
      </right>
      <top/>
      <bottom style="double"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rgb="FF3F3F3F"/>
      </left>
      <right/>
      <top style="double">
        <color rgb="FF3F3F3F"/>
      </top>
      <bottom/>
    </border>
    <border>
      <left/>
      <right/>
      <top style="double">
        <color rgb="FF3F3F3F"/>
      </top>
      <bottom/>
    </border>
    <border>
      <left/>
      <right style="medium"/>
      <top style="double">
        <color rgb="FF3F3F3F"/>
      </top>
      <bottom/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 style="medium"/>
      <top/>
      <bottom style="double">
        <color rgb="FF3F3F3F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/>
      <top style="thin"/>
      <bottom style="thin">
        <color indexed="63"/>
      </bottom>
    </border>
    <border>
      <left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medium"/>
      <top style="thin">
        <color rgb="FF3F3F3F"/>
      </top>
      <bottom/>
    </border>
    <border>
      <left style="thin">
        <color rgb="FF3F3F3F"/>
      </left>
      <right/>
      <top style="double">
        <color rgb="FF3F3F3F"/>
      </top>
      <bottom style="thin"/>
    </border>
    <border>
      <left/>
      <right/>
      <top style="double">
        <color rgb="FF3F3F3F"/>
      </top>
      <bottom style="thin"/>
    </border>
    <border>
      <left/>
      <right style="thin">
        <color rgb="FF3F3F3F"/>
      </right>
      <top style="double">
        <color rgb="FF3F3F3F"/>
      </top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>
        <color rgb="FF3F3F3F"/>
      </left>
      <right/>
      <top style="double">
        <color rgb="FF3F3F3F"/>
      </top>
      <bottom style="thin">
        <color rgb="FF3F3F3F"/>
      </bottom>
    </border>
    <border>
      <left/>
      <right style="thin">
        <color rgb="FF3F3F3F"/>
      </right>
      <top style="double">
        <color rgb="FF3F3F3F"/>
      </top>
      <bottom style="thin">
        <color rgb="FF3F3F3F"/>
      </bottom>
    </border>
    <border>
      <left/>
      <right style="thin"/>
      <top/>
      <bottom>
        <color indexed="63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medium"/>
      <bottom style="double">
        <color rgb="FF3F3F3F"/>
      </bottom>
    </border>
    <border>
      <left style="thin"/>
      <right/>
      <top style="thin">
        <color rgb="FF3F3F3F"/>
      </top>
      <bottom style="thin"/>
    </border>
    <border>
      <left/>
      <right style="thin"/>
      <top style="thin">
        <color rgb="FF3F3F3F"/>
      </top>
      <bottom style="thin"/>
    </border>
    <border>
      <left style="thin"/>
      <right style="thin"/>
      <top/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5" fontId="2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2" fillId="33" borderId="10" xfId="51" applyFont="1" applyFill="1" applyBorder="1" applyAlignment="1" applyProtection="1">
      <alignment vertical="center"/>
      <protection/>
    </xf>
    <xf numFmtId="0" fontId="2" fillId="33" borderId="0" xfId="51" applyFont="1" applyFill="1" applyBorder="1" applyAlignment="1" applyProtection="1">
      <alignment vertical="center"/>
      <protection/>
    </xf>
    <xf numFmtId="0" fontId="2" fillId="33" borderId="0" xfId="51" applyFont="1" applyFill="1" applyBorder="1" applyAlignment="1" applyProtection="1">
      <alignment horizontal="right" vertical="center"/>
      <protection/>
    </xf>
    <xf numFmtId="0" fontId="2" fillId="33" borderId="11" xfId="51" applyFont="1" applyFill="1" applyBorder="1" applyAlignment="1" applyProtection="1">
      <alignment vertical="center"/>
      <protection/>
    </xf>
    <xf numFmtId="0" fontId="2" fillId="33" borderId="0" xfId="51" applyFont="1" applyFill="1" applyBorder="1" applyAlignment="1" applyProtection="1">
      <alignment horizontal="center" vertical="center"/>
      <protection/>
    </xf>
    <xf numFmtId="0" fontId="2" fillId="33" borderId="10" xfId="51" applyFont="1" applyFill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/>
      <protection/>
    </xf>
    <xf numFmtId="0" fontId="2" fillId="33" borderId="12" xfId="51" applyFont="1" applyFill="1" applyBorder="1" applyAlignment="1" applyProtection="1">
      <alignment horizontal="right" vertical="center"/>
      <protection/>
    </xf>
    <xf numFmtId="0" fontId="2" fillId="33" borderId="12" xfId="51" applyFont="1" applyFill="1" applyBorder="1" applyAlignment="1" applyProtection="1">
      <alignment vertical="center"/>
      <protection/>
    </xf>
    <xf numFmtId="0" fontId="2" fillId="33" borderId="12" xfId="51" applyFont="1" applyFill="1" applyBorder="1" applyAlignment="1" applyProtection="1">
      <alignment horizontal="left" vertical="center"/>
      <protection/>
    </xf>
    <xf numFmtId="0" fontId="2" fillId="33" borderId="13" xfId="51" applyFont="1" applyFill="1" applyBorder="1" applyAlignment="1" applyProtection="1">
      <alignment horizontal="center" vertical="center"/>
      <protection locked="0"/>
    </xf>
    <xf numFmtId="0" fontId="2" fillId="33" borderId="14" xfId="51" applyFont="1" applyFill="1" applyBorder="1" applyAlignment="1" applyProtection="1">
      <alignment horizontal="center" vertical="center"/>
      <protection locked="0"/>
    </xf>
    <xf numFmtId="0" fontId="2" fillId="33" borderId="15" xfId="51" applyFont="1" applyFill="1" applyBorder="1" applyAlignment="1" applyProtection="1">
      <alignment vertical="center"/>
      <protection/>
    </xf>
    <xf numFmtId="0" fontId="2" fillId="33" borderId="16" xfId="51" applyFont="1" applyFill="1" applyBorder="1" applyAlignment="1" applyProtection="1">
      <alignment vertical="center"/>
      <protection/>
    </xf>
    <xf numFmtId="0" fontId="2" fillId="33" borderId="17" xfId="51" applyFont="1" applyFill="1" applyBorder="1" applyAlignment="1" applyProtection="1">
      <alignment vertical="center"/>
      <protection/>
    </xf>
    <xf numFmtId="168" fontId="2" fillId="33" borderId="0" xfId="51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 horizontal="center"/>
    </xf>
    <xf numFmtId="0" fontId="2" fillId="33" borderId="18" xfId="51" applyFont="1" applyFill="1" applyBorder="1" applyAlignment="1" applyProtection="1">
      <alignment horizontal="center" vertical="center"/>
      <protection locked="0"/>
    </xf>
    <xf numFmtId="0" fontId="2" fillId="33" borderId="16" xfId="51" applyFont="1" applyFill="1" applyBorder="1" applyAlignment="1" applyProtection="1">
      <alignment horizontal="center" vertical="center"/>
      <protection locked="0"/>
    </xf>
    <xf numFmtId="0" fontId="36" fillId="21" borderId="19" xfId="54" applyBorder="1" applyAlignment="1" applyProtection="1">
      <alignment horizontal="center" vertical="center"/>
      <protection locked="0"/>
    </xf>
    <xf numFmtId="0" fontId="2" fillId="34" borderId="20" xfId="51" applyFont="1" applyFill="1" applyBorder="1" applyAlignment="1" applyProtection="1">
      <alignment horizontal="center" vertical="center"/>
      <protection locked="0"/>
    </xf>
    <xf numFmtId="0" fontId="2" fillId="34" borderId="21" xfId="51" applyFont="1" applyFill="1" applyBorder="1" applyAlignment="1" applyProtection="1">
      <alignment horizontal="center" vertical="center"/>
      <protection locked="0"/>
    </xf>
    <xf numFmtId="0" fontId="2" fillId="34" borderId="13" xfId="51" applyFont="1" applyFill="1" applyBorder="1" applyAlignment="1" applyProtection="1">
      <alignment horizontal="center" vertical="center"/>
      <protection locked="0"/>
    </xf>
    <xf numFmtId="0" fontId="2" fillId="34" borderId="18" xfId="51" applyFont="1" applyFill="1" applyBorder="1" applyAlignment="1" applyProtection="1">
      <alignment horizontal="center" vertical="center"/>
      <protection locked="0"/>
    </xf>
    <xf numFmtId="0" fontId="2" fillId="34" borderId="20" xfId="5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4" fontId="2" fillId="34" borderId="22" xfId="51" applyNumberFormat="1" applyFont="1" applyFill="1" applyBorder="1" applyAlignment="1" applyProtection="1">
      <alignment horizontal="right" vertical="center"/>
      <protection locked="0"/>
    </xf>
    <xf numFmtId="4" fontId="2" fillId="34" borderId="21" xfId="51" applyNumberFormat="1" applyFont="1" applyFill="1" applyBorder="1" applyAlignment="1" applyProtection="1">
      <alignment horizontal="right" vertical="center"/>
      <protection locked="0"/>
    </xf>
    <xf numFmtId="0" fontId="36" fillId="21" borderId="23" xfId="54" applyBorder="1" applyAlignment="1" applyProtection="1">
      <alignment horizontal="center" vertical="center"/>
      <protection locked="0"/>
    </xf>
    <xf numFmtId="0" fontId="5" fillId="21" borderId="24" xfId="54" applyFont="1" applyBorder="1" applyAlignment="1" applyProtection="1">
      <alignment horizontal="center" vertical="center"/>
      <protection locked="0"/>
    </xf>
    <xf numFmtId="0" fontId="5" fillId="21" borderId="5" xfId="54" applyFont="1" applyBorder="1" applyAlignment="1" applyProtection="1">
      <alignment horizontal="center" vertical="center"/>
      <protection locked="0"/>
    </xf>
    <xf numFmtId="0" fontId="36" fillId="21" borderId="24" xfId="54" applyBorder="1" applyAlignment="1" applyProtection="1">
      <alignment horizontal="center" vertical="center"/>
      <protection locked="0"/>
    </xf>
    <xf numFmtId="0" fontId="36" fillId="21" borderId="5" xfId="54" applyBorder="1" applyAlignment="1" applyProtection="1">
      <alignment horizontal="center" vertical="center"/>
      <protection locked="0"/>
    </xf>
    <xf numFmtId="0" fontId="2" fillId="34" borderId="13" xfId="51" applyFont="1" applyFill="1" applyBorder="1" applyAlignment="1" applyProtection="1">
      <alignment horizontal="center" vertical="center"/>
      <protection locked="0"/>
    </xf>
    <xf numFmtId="0" fontId="2" fillId="33" borderId="14" xfId="51" applyFont="1" applyFill="1" applyBorder="1" applyAlignment="1" applyProtection="1">
      <alignment vertical="center"/>
      <protection locked="0"/>
    </xf>
    <xf numFmtId="0" fontId="2" fillId="33" borderId="16" xfId="51" applyFont="1" applyFill="1" applyBorder="1" applyAlignment="1" applyProtection="1">
      <alignment vertical="center"/>
      <protection locked="0"/>
    </xf>
    <xf numFmtId="0" fontId="2" fillId="33" borderId="15" xfId="51" applyFont="1" applyFill="1" applyBorder="1" applyAlignment="1" applyProtection="1">
      <alignment vertical="center"/>
      <protection locked="0"/>
    </xf>
    <xf numFmtId="0" fontId="2" fillId="33" borderId="17" xfId="5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27" xfId="51" applyFont="1" applyFill="1" applyBorder="1" applyAlignment="1" applyProtection="1">
      <alignment horizontal="left" vertical="center" wrapText="1"/>
      <protection locked="0"/>
    </xf>
    <xf numFmtId="0" fontId="4" fillId="33" borderId="28" xfId="51" applyFont="1" applyFill="1" applyBorder="1" applyAlignment="1" applyProtection="1">
      <alignment horizontal="left" vertical="center" wrapText="1"/>
      <protection locked="0"/>
    </xf>
    <xf numFmtId="168" fontId="0" fillId="0" borderId="26" xfId="0" applyNumberFormat="1" applyBorder="1" applyAlignment="1">
      <alignment horizontal="center"/>
    </xf>
    <xf numFmtId="0" fontId="4" fillId="33" borderId="28" xfId="51" applyFont="1" applyFill="1" applyBorder="1" applyAlignment="1" applyProtection="1">
      <alignment vertical="center" wrapText="1"/>
      <protection locked="0"/>
    </xf>
    <xf numFmtId="44" fontId="2" fillId="34" borderId="29" xfId="45" applyFont="1" applyFill="1" applyBorder="1" applyAlignment="1" applyProtection="1">
      <alignment horizontal="right" wrapText="1"/>
      <protection locked="0"/>
    </xf>
    <xf numFmtId="165" fontId="2" fillId="34" borderId="30" xfId="66" applyFont="1" applyFill="1" applyBorder="1" applyAlignment="1" applyProtection="1">
      <alignment horizontal="right" wrapText="1"/>
      <protection/>
    </xf>
    <xf numFmtId="165" fontId="2" fillId="34" borderId="18" xfId="66" applyFont="1" applyFill="1" applyBorder="1" applyAlignment="1" applyProtection="1">
      <alignment horizontal="right" wrapText="1"/>
      <protection/>
    </xf>
    <xf numFmtId="165" fontId="2" fillId="34" borderId="31" xfId="66" applyFont="1" applyFill="1" applyBorder="1" applyAlignment="1" applyProtection="1">
      <alignment horizontal="right" wrapText="1"/>
      <protection/>
    </xf>
    <xf numFmtId="164" fontId="2" fillId="34" borderId="29" xfId="66" applyNumberFormat="1" applyFont="1" applyFill="1" applyBorder="1" applyAlignment="1" applyProtection="1">
      <alignment horizontal="distributed" wrapText="1"/>
      <protection/>
    </xf>
    <xf numFmtId="164" fontId="2" fillId="34" borderId="32" xfId="66" applyNumberFormat="1" applyFont="1" applyFill="1" applyBorder="1" applyAlignment="1" applyProtection="1">
      <alignment horizontal="distributed" wrapText="1"/>
      <protection/>
    </xf>
    <xf numFmtId="0" fontId="2" fillId="34" borderId="30" xfId="51" applyFont="1" applyFill="1" applyBorder="1" applyAlignment="1" applyProtection="1">
      <alignment horizontal="center" vertical="center"/>
      <protection locked="0"/>
    </xf>
    <xf numFmtId="0" fontId="2" fillId="34" borderId="31" xfId="51" applyFont="1" applyFill="1" applyBorder="1" applyAlignment="1" applyProtection="1">
      <alignment horizontal="center" vertical="center"/>
      <protection locked="0"/>
    </xf>
    <xf numFmtId="4" fontId="2" fillId="34" borderId="33" xfId="51" applyNumberFormat="1" applyFont="1" applyFill="1" applyBorder="1" applyAlignment="1" applyProtection="1">
      <alignment horizontal="right" vertical="center"/>
      <protection locked="0"/>
    </xf>
    <xf numFmtId="4" fontId="2" fillId="34" borderId="34" xfId="51" applyNumberFormat="1" applyFont="1" applyFill="1" applyBorder="1" applyAlignment="1" applyProtection="1">
      <alignment horizontal="right" vertical="center"/>
      <protection locked="0"/>
    </xf>
    <xf numFmtId="0" fontId="2" fillId="33" borderId="35" xfId="51" applyFont="1" applyFill="1" applyBorder="1" applyAlignment="1" applyProtection="1">
      <alignment horizontal="center" vertical="center"/>
      <protection locked="0"/>
    </xf>
    <xf numFmtId="0" fontId="2" fillId="33" borderId="36" xfId="51" applyFont="1" applyFill="1" applyBorder="1" applyAlignment="1" applyProtection="1">
      <alignment horizontal="center" vertical="center"/>
      <protection locked="0"/>
    </xf>
    <xf numFmtId="165" fontId="2" fillId="33" borderId="29" xfId="66" applyFont="1" applyFill="1" applyBorder="1" applyAlignment="1" applyProtection="1">
      <alignment horizontal="right" wrapText="1"/>
      <protection locked="0"/>
    </xf>
    <xf numFmtId="0" fontId="2" fillId="34" borderId="33" xfId="51" applyFont="1" applyFill="1" applyBorder="1" applyAlignment="1" applyProtection="1">
      <alignment horizontal="left" vertical="center" wrapText="1"/>
      <protection locked="0"/>
    </xf>
    <xf numFmtId="0" fontId="2" fillId="34" borderId="37" xfId="51" applyFont="1" applyFill="1" applyBorder="1" applyAlignment="1" applyProtection="1">
      <alignment horizontal="left" vertical="center" wrapText="1"/>
      <protection locked="0"/>
    </xf>
    <xf numFmtId="0" fontId="2" fillId="34" borderId="33" xfId="51" applyFont="1" applyFill="1" applyBorder="1" applyAlignment="1" applyProtection="1">
      <alignment horizontal="center" vertical="center"/>
      <protection locked="0"/>
    </xf>
    <xf numFmtId="0" fontId="2" fillId="34" borderId="37" xfId="51" applyFont="1" applyFill="1" applyBorder="1" applyAlignment="1" applyProtection="1">
      <alignment horizontal="center" vertical="center"/>
      <protection locked="0"/>
    </xf>
    <xf numFmtId="0" fontId="2" fillId="34" borderId="30" xfId="51" applyFont="1" applyFill="1" applyBorder="1" applyAlignment="1" applyProtection="1">
      <alignment horizontal="left" vertical="center" wrapText="1"/>
      <protection locked="0"/>
    </xf>
    <xf numFmtId="0" fontId="2" fillId="34" borderId="31" xfId="51" applyFont="1" applyFill="1" applyBorder="1" applyAlignment="1" applyProtection="1">
      <alignment horizontal="left" vertical="center" wrapText="1"/>
      <protection locked="0"/>
    </xf>
    <xf numFmtId="0" fontId="2" fillId="34" borderId="30" xfId="51" applyFont="1" applyFill="1" applyBorder="1" applyAlignment="1" applyProtection="1">
      <alignment horizontal="left" vertical="center" wrapText="1"/>
      <protection locked="0"/>
    </xf>
    <xf numFmtId="0" fontId="2" fillId="34" borderId="31" xfId="51" applyFont="1" applyFill="1" applyBorder="1" applyAlignment="1" applyProtection="1">
      <alignment horizontal="left" vertical="center" wrapText="1"/>
      <protection locked="0"/>
    </xf>
    <xf numFmtId="0" fontId="7" fillId="22" borderId="38" xfId="35" applyFont="1" applyBorder="1" applyAlignment="1" applyProtection="1">
      <alignment horizontal="center" vertical="center"/>
      <protection/>
    </xf>
    <xf numFmtId="0" fontId="7" fillId="22" borderId="39" xfId="35" applyFont="1" applyBorder="1" applyAlignment="1" applyProtection="1">
      <alignment horizontal="center" vertical="center"/>
      <protection/>
    </xf>
    <xf numFmtId="0" fontId="7" fillId="22" borderId="40" xfId="35" applyFont="1" applyBorder="1" applyAlignment="1" applyProtection="1">
      <alignment horizontal="center" vertical="center"/>
      <protection/>
    </xf>
    <xf numFmtId="0" fontId="7" fillId="22" borderId="41" xfId="35" applyFont="1" applyBorder="1" applyAlignment="1" applyProtection="1">
      <alignment horizontal="center" vertical="center"/>
      <protection/>
    </xf>
    <xf numFmtId="0" fontId="7" fillId="22" borderId="42" xfId="35" applyFont="1" applyBorder="1" applyAlignment="1" applyProtection="1">
      <alignment horizontal="center" vertical="center"/>
      <protection/>
    </xf>
    <xf numFmtId="0" fontId="7" fillId="22" borderId="43" xfId="35" applyFont="1" applyBorder="1" applyAlignment="1" applyProtection="1">
      <alignment horizontal="center" vertical="center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2" fillId="0" borderId="11" xfId="51" applyFont="1" applyBorder="1" applyAlignment="1" applyProtection="1">
      <alignment horizontal="center" vertical="center" wrapText="1"/>
      <protection/>
    </xf>
    <xf numFmtId="0" fontId="2" fillId="0" borderId="44" xfId="51" applyFont="1" applyBorder="1" applyAlignment="1" applyProtection="1">
      <alignment horizontal="center" vertical="center" wrapText="1"/>
      <protection/>
    </xf>
    <xf numFmtId="0" fontId="2" fillId="0" borderId="45" xfId="51" applyFont="1" applyBorder="1" applyAlignment="1" applyProtection="1">
      <alignment horizontal="center" vertical="center" wrapText="1"/>
      <protection/>
    </xf>
    <xf numFmtId="0" fontId="2" fillId="0" borderId="46" xfId="51" applyFont="1" applyBorder="1" applyAlignment="1" applyProtection="1">
      <alignment horizontal="center" vertical="center" wrapText="1"/>
      <protection/>
    </xf>
    <xf numFmtId="0" fontId="2" fillId="34" borderId="33" xfId="51" applyFont="1" applyFill="1" applyBorder="1" applyAlignment="1" applyProtection="1">
      <alignment horizontal="center" vertical="center"/>
      <protection locked="0"/>
    </xf>
    <xf numFmtId="0" fontId="31" fillId="22" borderId="47" xfId="35" applyBorder="1" applyAlignment="1" applyProtection="1">
      <alignment horizontal="center" vertical="center"/>
      <protection/>
    </xf>
    <xf numFmtId="0" fontId="31" fillId="22" borderId="48" xfId="35" applyBorder="1" applyAlignment="1" applyProtection="1">
      <alignment horizontal="center" vertical="center"/>
      <protection/>
    </xf>
    <xf numFmtId="0" fontId="31" fillId="22" borderId="49" xfId="35" applyBorder="1" applyAlignment="1" applyProtection="1">
      <alignment horizontal="center" vertical="center"/>
      <protection/>
    </xf>
    <xf numFmtId="0" fontId="31" fillId="22" borderId="50" xfId="35" applyBorder="1" applyAlignment="1" applyProtection="1">
      <alignment horizontal="center" vertical="center"/>
      <protection/>
    </xf>
    <xf numFmtId="0" fontId="31" fillId="22" borderId="51" xfId="35" applyBorder="1" applyAlignment="1" applyProtection="1">
      <alignment horizontal="center" vertical="center"/>
      <protection/>
    </xf>
    <xf numFmtId="0" fontId="31" fillId="22" borderId="52" xfId="35" applyBorder="1" applyAlignment="1" applyProtection="1">
      <alignment horizontal="center" vertical="center"/>
      <protection/>
    </xf>
    <xf numFmtId="0" fontId="31" fillId="22" borderId="53" xfId="35" applyBorder="1" applyAlignment="1" applyProtection="1">
      <alignment horizontal="center" vertical="center"/>
      <protection/>
    </xf>
    <xf numFmtId="0" fontId="31" fillId="22" borderId="54" xfId="35" applyBorder="1" applyAlignment="1" applyProtection="1">
      <alignment horizontal="center" vertical="center"/>
      <protection/>
    </xf>
    <xf numFmtId="0" fontId="31" fillId="22" borderId="55" xfId="35" applyBorder="1" applyAlignment="1" applyProtection="1">
      <alignment horizontal="center" vertical="center"/>
      <protection/>
    </xf>
    <xf numFmtId="0" fontId="31" fillId="22" borderId="56" xfId="35" applyBorder="1" applyAlignment="1" applyProtection="1">
      <alignment horizontal="center" vertical="center"/>
      <protection/>
    </xf>
    <xf numFmtId="0" fontId="31" fillId="22" borderId="2" xfId="35" applyBorder="1" applyAlignment="1" applyProtection="1">
      <alignment horizontal="center" vertical="center"/>
      <protection/>
    </xf>
    <xf numFmtId="0" fontId="9" fillId="21" borderId="57" xfId="54" applyFont="1" applyBorder="1" applyAlignment="1" applyProtection="1">
      <alignment horizontal="left" vertical="center" wrapText="1"/>
      <protection locked="0"/>
    </xf>
    <xf numFmtId="0" fontId="9" fillId="21" borderId="58" xfId="54" applyFont="1" applyBorder="1" applyAlignment="1" applyProtection="1">
      <alignment horizontal="left" vertical="center" wrapText="1"/>
      <protection locked="0"/>
    </xf>
    <xf numFmtId="0" fontId="2" fillId="34" borderId="30" xfId="51" applyFont="1" applyFill="1" applyBorder="1" applyAlignment="1">
      <alignment horizontal="left" vertical="center" wrapText="1"/>
      <protection/>
    </xf>
    <xf numFmtId="0" fontId="2" fillId="34" borderId="31" xfId="51" applyFont="1" applyFill="1" applyBorder="1" applyAlignment="1">
      <alignment horizontal="left" vertical="center" wrapText="1"/>
      <protection/>
    </xf>
    <xf numFmtId="0" fontId="9" fillId="21" borderId="59" xfId="54" applyFont="1" applyBorder="1" applyAlignment="1" applyProtection="1">
      <alignment horizontal="left" vertical="center"/>
      <protection locked="0"/>
    </xf>
    <xf numFmtId="0" fontId="9" fillId="21" borderId="60" xfId="54" applyFont="1" applyBorder="1" applyAlignment="1" applyProtection="1">
      <alignment horizontal="left" vertical="center"/>
      <protection locked="0"/>
    </xf>
    <xf numFmtId="4" fontId="2" fillId="34" borderId="30" xfId="51" applyNumberFormat="1" applyFont="1" applyFill="1" applyBorder="1" applyAlignment="1" applyProtection="1">
      <alignment horizontal="right" vertical="center"/>
      <protection locked="0"/>
    </xf>
    <xf numFmtId="4" fontId="2" fillId="34" borderId="18" xfId="51" applyNumberFormat="1" applyFont="1" applyFill="1" applyBorder="1" applyAlignment="1" applyProtection="1">
      <alignment horizontal="right" vertical="center"/>
      <protection locked="0"/>
    </xf>
    <xf numFmtId="4" fontId="2" fillId="34" borderId="29" xfId="51" applyNumberFormat="1" applyFont="1" applyFill="1" applyBorder="1" applyAlignment="1" applyProtection="1">
      <alignment horizontal="right" vertical="center"/>
      <protection locked="0"/>
    </xf>
    <xf numFmtId="0" fontId="36" fillId="21" borderId="61" xfId="54" applyBorder="1" applyAlignment="1" applyProtection="1">
      <alignment horizontal="center" vertical="center"/>
      <protection locked="0"/>
    </xf>
    <xf numFmtId="0" fontId="36" fillId="21" borderId="62" xfId="54" applyBorder="1" applyAlignment="1" applyProtection="1">
      <alignment horizontal="center" vertical="center"/>
      <protection locked="0"/>
    </xf>
    <xf numFmtId="0" fontId="4" fillId="33" borderId="15" xfId="51" applyFont="1" applyFill="1" applyBorder="1" applyAlignment="1" applyProtection="1">
      <alignment horizontal="left" vertical="center" wrapText="1"/>
      <protection locked="0"/>
    </xf>
    <xf numFmtId="0" fontId="4" fillId="33" borderId="17" xfId="51" applyFont="1" applyFill="1" applyBorder="1" applyAlignment="1" applyProtection="1">
      <alignment horizontal="left" vertical="center" wrapText="1"/>
      <protection locked="0"/>
    </xf>
    <xf numFmtId="0" fontId="9" fillId="21" borderId="61" xfId="54" applyFont="1" applyBorder="1" applyAlignment="1" applyProtection="1">
      <alignment horizontal="left" vertical="center" wrapText="1"/>
      <protection locked="0"/>
    </xf>
    <xf numFmtId="0" fontId="9" fillId="21" borderId="62" xfId="54" applyFont="1" applyBorder="1" applyAlignment="1" applyProtection="1">
      <alignment horizontal="left" vertical="center" wrapText="1"/>
      <protection locked="0"/>
    </xf>
    <xf numFmtId="165" fontId="2" fillId="33" borderId="63" xfId="66" applyFont="1" applyFill="1" applyBorder="1" applyAlignment="1" applyProtection="1">
      <alignment horizontal="right" wrapText="1"/>
      <protection locked="0"/>
    </xf>
    <xf numFmtId="0" fontId="2" fillId="34" borderId="33" xfId="51" applyFont="1" applyFill="1" applyBorder="1" applyAlignment="1" applyProtection="1">
      <alignment horizontal="left" vertical="center" wrapText="1"/>
      <protection locked="0"/>
    </xf>
    <xf numFmtId="0" fontId="3" fillId="33" borderId="30" xfId="51" applyFont="1" applyFill="1" applyBorder="1" applyAlignment="1" applyProtection="1">
      <alignment horizontal="left" vertical="center" wrapText="1"/>
      <protection locked="0"/>
    </xf>
    <xf numFmtId="0" fontId="3" fillId="33" borderId="31" xfId="51" applyFont="1" applyFill="1" applyBorder="1" applyAlignment="1" applyProtection="1">
      <alignment horizontal="left" vertical="center" wrapText="1"/>
      <protection locked="0"/>
    </xf>
    <xf numFmtId="0" fontId="36" fillId="21" borderId="57" xfId="54" applyBorder="1" applyAlignment="1" applyProtection="1">
      <alignment horizontal="center" vertical="center"/>
      <protection locked="0"/>
    </xf>
    <xf numFmtId="0" fontId="36" fillId="21" borderId="58" xfId="54" applyBorder="1" applyAlignment="1" applyProtection="1">
      <alignment horizontal="center" vertical="center"/>
      <protection locked="0"/>
    </xf>
    <xf numFmtId="164" fontId="2" fillId="34" borderId="30" xfId="66" applyNumberFormat="1" applyFont="1" applyFill="1" applyBorder="1" applyAlignment="1" applyProtection="1">
      <alignment horizontal="distributed" wrapText="1"/>
      <protection/>
    </xf>
    <xf numFmtId="164" fontId="2" fillId="34" borderId="18" xfId="66" applyNumberFormat="1" applyFont="1" applyFill="1" applyBorder="1" applyAlignment="1" applyProtection="1">
      <alignment horizontal="distributed" wrapText="1"/>
      <protection/>
    </xf>
    <xf numFmtId="164" fontId="2" fillId="34" borderId="64" xfId="66" applyNumberFormat="1" applyFont="1" applyFill="1" applyBorder="1" applyAlignment="1" applyProtection="1">
      <alignment horizontal="distributed" wrapText="1"/>
      <protection/>
    </xf>
    <xf numFmtId="4" fontId="2" fillId="34" borderId="31" xfId="51" applyNumberFormat="1" applyFont="1" applyFill="1" applyBorder="1" applyAlignment="1" applyProtection="1">
      <alignment horizontal="right" vertical="center"/>
      <protection locked="0"/>
    </xf>
    <xf numFmtId="44" fontId="2" fillId="34" borderId="30" xfId="45" applyFont="1" applyFill="1" applyBorder="1" applyAlignment="1" applyProtection="1">
      <alignment horizontal="right" wrapText="1"/>
      <protection locked="0"/>
    </xf>
    <xf numFmtId="44" fontId="2" fillId="34" borderId="18" xfId="45" applyFont="1" applyFill="1" applyBorder="1" applyAlignment="1" applyProtection="1">
      <alignment horizontal="right" wrapText="1"/>
      <protection locked="0"/>
    </xf>
    <xf numFmtId="44" fontId="2" fillId="34" borderId="31" xfId="45" applyFont="1" applyFill="1" applyBorder="1" applyAlignment="1" applyProtection="1">
      <alignment horizontal="right" wrapText="1"/>
      <protection locked="0"/>
    </xf>
    <xf numFmtId="164" fontId="36" fillId="21" borderId="65" xfId="54" applyNumberFormat="1" applyBorder="1" applyAlignment="1" applyProtection="1">
      <alignment horizontal="distributed" vertical="center"/>
      <protection/>
    </xf>
    <xf numFmtId="164" fontId="36" fillId="21" borderId="66" xfId="54" applyNumberFormat="1" applyBorder="1" applyAlignment="1" applyProtection="1">
      <alignment horizontal="distributed" vertical="center"/>
      <protection/>
    </xf>
    <xf numFmtId="165" fontId="36" fillId="21" borderId="67" xfId="54" applyNumberFormat="1" applyBorder="1" applyAlignment="1" applyProtection="1">
      <alignment horizontal="right" vertical="center"/>
      <protection/>
    </xf>
    <xf numFmtId="165" fontId="36" fillId="21" borderId="68" xfId="54" applyNumberFormat="1" applyBorder="1" applyAlignment="1" applyProtection="1">
      <alignment horizontal="right" vertical="center"/>
      <protection/>
    </xf>
    <xf numFmtId="165" fontId="36" fillId="21" borderId="69" xfId="54" applyNumberFormat="1" applyBorder="1" applyAlignment="1" applyProtection="1">
      <alignment horizontal="right" vertical="center"/>
      <protection/>
    </xf>
    <xf numFmtId="165" fontId="36" fillId="21" borderId="65" xfId="54" applyNumberFormat="1" applyBorder="1" applyAlignment="1" applyProtection="1">
      <alignment horizontal="center" vertical="center"/>
      <protection locked="0"/>
    </xf>
    <xf numFmtId="4" fontId="36" fillId="21" borderId="5" xfId="54" applyNumberFormat="1" applyBorder="1" applyAlignment="1" applyProtection="1">
      <alignment horizontal="right" vertical="center"/>
      <protection locked="0"/>
    </xf>
    <xf numFmtId="4" fontId="36" fillId="21" borderId="59" xfId="54" applyNumberFormat="1" applyBorder="1" applyAlignment="1" applyProtection="1">
      <alignment horizontal="right" vertical="center"/>
      <protection locked="0"/>
    </xf>
    <xf numFmtId="0" fontId="3" fillId="33" borderId="21" xfId="51" applyFont="1" applyFill="1" applyBorder="1" applyAlignment="1" applyProtection="1">
      <alignment horizontal="center" vertical="center"/>
      <protection locked="0"/>
    </xf>
    <xf numFmtId="0" fontId="3" fillId="33" borderId="70" xfId="51" applyFont="1" applyFill="1" applyBorder="1" applyAlignment="1" applyProtection="1">
      <alignment horizontal="center" vertical="center"/>
      <protection locked="0"/>
    </xf>
    <xf numFmtId="167" fontId="2" fillId="33" borderId="22" xfId="51" applyNumberFormat="1" applyFont="1" applyFill="1" applyBorder="1" applyAlignment="1" applyProtection="1">
      <alignment horizontal="left" vertical="center"/>
      <protection locked="0"/>
    </xf>
    <xf numFmtId="167" fontId="2" fillId="33" borderId="21" xfId="51" applyNumberFormat="1" applyFont="1" applyFill="1" applyBorder="1" applyAlignment="1" applyProtection="1">
      <alignment horizontal="left" vertical="center"/>
      <protection locked="0"/>
    </xf>
    <xf numFmtId="167" fontId="2" fillId="33" borderId="71" xfId="51" applyNumberFormat="1" applyFont="1" applyFill="1" applyBorder="1" applyAlignment="1" applyProtection="1">
      <alignment horizontal="left" vertical="center"/>
      <protection locked="0"/>
    </xf>
    <xf numFmtId="167" fontId="3" fillId="33" borderId="22" xfId="51" applyNumberFormat="1" applyFont="1" applyFill="1" applyBorder="1" applyAlignment="1" applyProtection="1">
      <alignment horizontal="left" vertical="center"/>
      <protection locked="0"/>
    </xf>
    <xf numFmtId="167" fontId="3" fillId="33" borderId="21" xfId="51" applyNumberFormat="1" applyFont="1" applyFill="1" applyBorder="1" applyAlignment="1" applyProtection="1">
      <alignment horizontal="left" vertical="center"/>
      <protection locked="0"/>
    </xf>
    <xf numFmtId="167" fontId="3" fillId="33" borderId="70" xfId="51" applyNumberFormat="1" applyFont="1" applyFill="1" applyBorder="1" applyAlignment="1" applyProtection="1">
      <alignment horizontal="left" vertical="center"/>
      <protection locked="0"/>
    </xf>
    <xf numFmtId="0" fontId="3" fillId="33" borderId="22" xfId="51" applyFont="1" applyFill="1" applyBorder="1" applyAlignment="1" applyProtection="1">
      <alignment horizontal="left" vertical="center"/>
      <protection locked="0"/>
    </xf>
    <xf numFmtId="0" fontId="3" fillId="33" borderId="21" xfId="51" applyFont="1" applyFill="1" applyBorder="1" applyAlignment="1" applyProtection="1">
      <alignment horizontal="left" vertical="center"/>
      <protection locked="0"/>
    </xf>
    <xf numFmtId="0" fontId="3" fillId="33" borderId="71" xfId="51" applyFont="1" applyFill="1" applyBorder="1" applyAlignment="1" applyProtection="1">
      <alignment horizontal="left" vertical="center"/>
      <protection locked="0"/>
    </xf>
    <xf numFmtId="0" fontId="3" fillId="33" borderId="72" xfId="51" applyFont="1" applyFill="1" applyBorder="1" applyAlignment="1" applyProtection="1">
      <alignment horizontal="left" vertical="center"/>
      <protection locked="0"/>
    </xf>
    <xf numFmtId="0" fontId="36" fillId="21" borderId="73" xfId="54" applyBorder="1" applyAlignment="1" applyProtection="1">
      <alignment horizontal="center" vertical="center"/>
      <protection locked="0"/>
    </xf>
    <xf numFmtId="0" fontId="36" fillId="21" borderId="74" xfId="54" applyBorder="1" applyAlignment="1" applyProtection="1">
      <alignment horizontal="center" vertical="center"/>
      <protection locked="0"/>
    </xf>
    <xf numFmtId="0" fontId="9" fillId="21" borderId="73" xfId="54" applyFont="1" applyBorder="1" applyAlignment="1" applyProtection="1">
      <alignment horizontal="left" vertical="center" wrapText="1"/>
      <protection locked="0"/>
    </xf>
    <xf numFmtId="0" fontId="9" fillId="21" borderId="74" xfId="54" applyFont="1" applyBorder="1" applyAlignment="1" applyProtection="1">
      <alignment horizontal="left" vertical="center" wrapText="1"/>
      <protection locked="0"/>
    </xf>
    <xf numFmtId="0" fontId="3" fillId="33" borderId="0" xfId="51" applyFont="1" applyFill="1" applyBorder="1" applyAlignment="1" applyProtection="1">
      <alignment horizontal="center" vertical="center"/>
      <protection/>
    </xf>
    <xf numFmtId="0" fontId="3" fillId="33" borderId="75" xfId="51" applyFont="1" applyFill="1" applyBorder="1" applyAlignment="1" applyProtection="1">
      <alignment horizontal="center" vertical="center"/>
      <protection/>
    </xf>
    <xf numFmtId="0" fontId="31" fillId="22" borderId="76" xfId="35" applyBorder="1" applyAlignment="1" applyProtection="1">
      <alignment horizontal="center" vertical="center"/>
      <protection/>
    </xf>
    <xf numFmtId="0" fontId="2" fillId="33" borderId="22" xfId="51" applyFont="1" applyFill="1" applyBorder="1" applyAlignment="1" applyProtection="1">
      <alignment horizontal="center" vertical="center"/>
      <protection locked="0"/>
    </xf>
    <xf numFmtId="0" fontId="2" fillId="33" borderId="70" xfId="51" applyFont="1" applyFill="1" applyBorder="1" applyAlignment="1" applyProtection="1">
      <alignment horizontal="center" vertical="center"/>
      <protection locked="0"/>
    </xf>
    <xf numFmtId="0" fontId="2" fillId="33" borderId="72" xfId="51" applyFont="1" applyFill="1" applyBorder="1" applyAlignment="1" applyProtection="1">
      <alignment horizontal="left" vertical="center"/>
      <protection locked="0"/>
    </xf>
    <xf numFmtId="0" fontId="2" fillId="33" borderId="21" xfId="51" applyFont="1" applyFill="1" applyBorder="1" applyAlignment="1" applyProtection="1">
      <alignment horizontal="left" vertical="center"/>
      <protection locked="0"/>
    </xf>
    <xf numFmtId="0" fontId="2" fillId="33" borderId="71" xfId="51" applyFont="1" applyFill="1" applyBorder="1" applyAlignment="1" applyProtection="1">
      <alignment horizontal="left" vertical="center"/>
      <protection locked="0"/>
    </xf>
    <xf numFmtId="0" fontId="31" fillId="22" borderId="77" xfId="35" applyBorder="1" applyAlignment="1" applyProtection="1">
      <alignment horizontal="center" vertical="center"/>
      <protection/>
    </xf>
    <xf numFmtId="0" fontId="31" fillId="22" borderId="78" xfId="35" applyBorder="1" applyAlignment="1" applyProtection="1">
      <alignment horizontal="center" vertical="center"/>
      <protection/>
    </xf>
    <xf numFmtId="0" fontId="36" fillId="21" borderId="5" xfId="54" applyBorder="1" applyAlignment="1" applyProtection="1">
      <alignment horizontal="right" vertical="center"/>
      <protection locked="0"/>
    </xf>
    <xf numFmtId="0" fontId="6" fillId="22" borderId="79" xfId="35" applyFont="1" applyBorder="1" applyAlignment="1" applyProtection="1">
      <alignment horizontal="center" vertical="center"/>
      <protection/>
    </xf>
    <xf numFmtId="0" fontId="6" fillId="22" borderId="56" xfId="35" applyFont="1" applyBorder="1" applyAlignment="1" applyProtection="1">
      <alignment horizontal="center" vertical="center"/>
      <protection/>
    </xf>
    <xf numFmtId="0" fontId="6" fillId="22" borderId="55" xfId="35" applyFont="1" applyBorder="1" applyAlignment="1" applyProtection="1">
      <alignment horizontal="center" vertical="center"/>
      <protection/>
    </xf>
    <xf numFmtId="0" fontId="6" fillId="22" borderId="2" xfId="35" applyFont="1" applyBorder="1" applyAlignment="1" applyProtection="1">
      <alignment horizontal="center" vertical="center"/>
      <protection/>
    </xf>
    <xf numFmtId="0" fontId="3" fillId="33" borderId="35" xfId="51" applyFont="1" applyFill="1" applyBorder="1" applyAlignment="1" applyProtection="1">
      <alignment horizontal="left" vertical="center" wrapText="1"/>
      <protection locked="0"/>
    </xf>
    <xf numFmtId="0" fontId="3" fillId="33" borderId="36" xfId="51" applyFont="1" applyFill="1" applyBorder="1" applyAlignment="1" applyProtection="1">
      <alignment horizontal="left" vertical="center" wrapText="1"/>
      <protection locked="0"/>
    </xf>
    <xf numFmtId="0" fontId="2" fillId="34" borderId="80" xfId="51" applyFont="1" applyFill="1" applyBorder="1" applyAlignment="1" applyProtection="1">
      <alignment horizontal="left" vertical="center" wrapText="1"/>
      <protection locked="0"/>
    </xf>
    <xf numFmtId="0" fontId="2" fillId="34" borderId="81" xfId="51" applyFont="1" applyFill="1" applyBorder="1" applyAlignment="1" applyProtection="1">
      <alignment horizontal="left" vertical="center" wrapText="1"/>
      <protection locked="0"/>
    </xf>
    <xf numFmtId="0" fontId="2" fillId="34" borderId="80" xfId="51" applyFont="1" applyFill="1" applyBorder="1" applyAlignment="1" applyProtection="1">
      <alignment horizontal="center" vertical="center"/>
      <protection locked="0"/>
    </xf>
    <xf numFmtId="0" fontId="2" fillId="34" borderId="81" xfId="51" applyFont="1" applyFill="1" applyBorder="1" applyAlignment="1" applyProtection="1">
      <alignment horizontal="center" vertical="center"/>
      <protection locked="0"/>
    </xf>
    <xf numFmtId="4" fontId="2" fillId="34" borderId="15" xfId="51" applyNumberFormat="1" applyFont="1" applyFill="1" applyBorder="1" applyAlignment="1" applyProtection="1">
      <alignment horizontal="right" vertical="center"/>
      <protection locked="0"/>
    </xf>
    <xf numFmtId="4" fontId="2" fillId="33" borderId="16" xfId="51" applyNumberFormat="1" applyFont="1" applyFill="1" applyBorder="1" applyAlignment="1" applyProtection="1">
      <alignment horizontal="right" vertical="center"/>
      <protection locked="0"/>
    </xf>
    <xf numFmtId="0" fontId="2" fillId="34" borderId="80" xfId="51" applyFont="1" applyFill="1" applyBorder="1" applyAlignment="1" applyProtection="1">
      <alignment horizontal="left" vertical="center" wrapText="1"/>
      <protection locked="0"/>
    </xf>
    <xf numFmtId="4" fontId="2" fillId="34" borderId="82" xfId="51" applyNumberFormat="1" applyFont="1" applyFill="1" applyBorder="1" applyAlignment="1" applyProtection="1">
      <alignment horizontal="right" vertical="center"/>
      <protection locked="0"/>
    </xf>
    <xf numFmtId="4" fontId="2" fillId="34" borderId="22" xfId="51" applyNumberFormat="1" applyFont="1" applyFill="1" applyBorder="1" applyAlignment="1" applyProtection="1">
      <alignment horizontal="right" vertical="center"/>
      <protection locked="0"/>
    </xf>
    <xf numFmtId="0" fontId="36" fillId="21" borderId="59" xfId="54" applyBorder="1" applyAlignment="1" applyProtection="1">
      <alignment horizontal="center" vertical="center"/>
      <protection locked="0"/>
    </xf>
    <xf numFmtId="0" fontId="36" fillId="21" borderId="60" xfId="54" applyBorder="1" applyAlignment="1" applyProtection="1">
      <alignment horizontal="center" vertical="center"/>
      <protection locked="0"/>
    </xf>
    <xf numFmtId="4" fontId="2" fillId="34" borderId="21" xfId="51" applyNumberFormat="1" applyFont="1" applyFill="1" applyBorder="1" applyAlignment="1" applyProtection="1">
      <alignment horizontal="right" vertical="center"/>
      <protection locked="0"/>
    </xf>
    <xf numFmtId="44" fontId="2" fillId="34" borderId="29" xfId="45" applyFont="1" applyFill="1" applyBorder="1" applyAlignment="1" applyProtection="1">
      <alignment horizontal="right" wrapText="1"/>
      <protection/>
    </xf>
    <xf numFmtId="165" fontId="2" fillId="34" borderId="30" xfId="66" applyFont="1" applyFill="1" applyBorder="1" applyAlignment="1" applyProtection="1">
      <alignment horizontal="right" wrapText="1"/>
      <protection/>
    </xf>
    <xf numFmtId="44" fontId="2" fillId="34" borderId="29" xfId="45" applyFont="1" applyFill="1" applyBorder="1" applyAlignment="1" applyProtection="1">
      <alignment horizontal="right" wrapText="1"/>
      <protection locked="0"/>
    </xf>
    <xf numFmtId="165" fontId="36" fillId="21" borderId="83" xfId="54" applyNumberFormat="1" applyBorder="1" applyAlignment="1" applyProtection="1">
      <alignment horizontal="right" vertical="center"/>
      <protection/>
    </xf>
    <xf numFmtId="165" fontId="36" fillId="21" borderId="18" xfId="54" applyNumberFormat="1" applyBorder="1" applyAlignment="1" applyProtection="1">
      <alignment horizontal="right" vertical="center"/>
      <protection/>
    </xf>
    <xf numFmtId="165" fontId="36" fillId="21" borderId="84" xfId="54" applyNumberFormat="1" applyBorder="1" applyAlignment="1" applyProtection="1">
      <alignment horizontal="right" vertical="center"/>
      <protection/>
    </xf>
    <xf numFmtId="164" fontId="2" fillId="34" borderId="30" xfId="66" applyNumberFormat="1" applyFont="1" applyFill="1" applyBorder="1" applyAlignment="1" applyProtection="1">
      <alignment horizontal="distributed" vertical="center" wrapText="1"/>
      <protection/>
    </xf>
    <xf numFmtId="164" fontId="2" fillId="34" borderId="18" xfId="66" applyNumberFormat="1" applyFont="1" applyFill="1" applyBorder="1" applyAlignment="1" applyProtection="1">
      <alignment horizontal="distributed" vertical="center" wrapText="1"/>
      <protection/>
    </xf>
    <xf numFmtId="164" fontId="2" fillId="34" borderId="64" xfId="66" applyNumberFormat="1" applyFont="1" applyFill="1" applyBorder="1" applyAlignment="1" applyProtection="1">
      <alignment horizontal="distributed" vertical="center" wrapText="1"/>
      <protection/>
    </xf>
    <xf numFmtId="164" fontId="36" fillId="34" borderId="65" xfId="54" applyNumberFormat="1" applyFill="1" applyBorder="1" applyAlignment="1" applyProtection="1">
      <alignment horizontal="distributed" vertical="center"/>
      <protection/>
    </xf>
    <xf numFmtId="164" fontId="36" fillId="34" borderId="66" xfId="54" applyNumberFormat="1" applyFill="1" applyBorder="1" applyAlignment="1" applyProtection="1">
      <alignment horizontal="distributed" vertical="center"/>
      <protection/>
    </xf>
    <xf numFmtId="4" fontId="36" fillId="21" borderId="57" xfId="54" applyNumberFormat="1" applyBorder="1" applyAlignment="1" applyProtection="1">
      <alignment horizontal="right" vertical="center"/>
      <protection locked="0"/>
    </xf>
    <xf numFmtId="4" fontId="36" fillId="21" borderId="85" xfId="54" applyNumberFormat="1" applyBorder="1" applyAlignment="1" applyProtection="1">
      <alignment horizontal="right" vertical="center"/>
      <protection locked="0"/>
    </xf>
    <xf numFmtId="164" fontId="2" fillId="34" borderId="27" xfId="66" applyNumberFormat="1" applyFont="1" applyFill="1" applyBorder="1" applyAlignment="1" applyProtection="1">
      <alignment horizontal="distributed" wrapText="1"/>
      <protection/>
    </xf>
    <xf numFmtId="164" fontId="2" fillId="34" borderId="26" xfId="66" applyNumberFormat="1" applyFont="1" applyFill="1" applyBorder="1" applyAlignment="1" applyProtection="1">
      <alignment horizontal="distributed" wrapText="1"/>
      <protection/>
    </xf>
    <xf numFmtId="164" fontId="2" fillId="34" borderId="86" xfId="66" applyNumberFormat="1" applyFont="1" applyFill="1" applyBorder="1" applyAlignment="1" applyProtection="1">
      <alignment horizontal="distributed" wrapText="1"/>
      <protection/>
    </xf>
    <xf numFmtId="164" fontId="2" fillId="34" borderId="15" xfId="66" applyNumberFormat="1" applyFont="1" applyFill="1" applyBorder="1" applyAlignment="1" applyProtection="1">
      <alignment horizontal="distributed" wrapText="1"/>
      <protection/>
    </xf>
    <xf numFmtId="164" fontId="2" fillId="34" borderId="16" xfId="66" applyNumberFormat="1" applyFont="1" applyFill="1" applyBorder="1" applyAlignment="1" applyProtection="1">
      <alignment horizontal="distributed" wrapText="1"/>
      <protection/>
    </xf>
    <xf numFmtId="164" fontId="2" fillId="34" borderId="87" xfId="66" applyNumberFormat="1" applyFont="1" applyFill="1" applyBorder="1" applyAlignment="1" applyProtection="1">
      <alignment horizontal="distributed" wrapText="1"/>
      <protection/>
    </xf>
    <xf numFmtId="165" fontId="2" fillId="34" borderId="15" xfId="66" applyFont="1" applyFill="1" applyBorder="1" applyAlignment="1" applyProtection="1">
      <alignment horizontal="right" wrapText="1"/>
      <protection/>
    </xf>
    <xf numFmtId="165" fontId="2" fillId="34" borderId="16" xfId="66" applyFont="1" applyFill="1" applyBorder="1" applyAlignment="1" applyProtection="1">
      <alignment horizontal="right" wrapText="1"/>
      <protection/>
    </xf>
    <xf numFmtId="165" fontId="2" fillId="34" borderId="17" xfId="66" applyFont="1" applyFill="1" applyBorder="1" applyAlignment="1" applyProtection="1">
      <alignment horizontal="right" wrapText="1"/>
      <protection/>
    </xf>
    <xf numFmtId="0" fontId="4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44" fontId="2" fillId="34" borderId="30" xfId="45" applyFont="1" applyFill="1" applyBorder="1" applyAlignment="1" applyProtection="1">
      <alignment horizontal="right" vertical="center" wrapText="1"/>
      <protection locked="0"/>
    </xf>
    <xf numFmtId="44" fontId="2" fillId="34" borderId="18" xfId="45" applyFont="1" applyFill="1" applyBorder="1" applyAlignment="1" applyProtection="1">
      <alignment horizontal="right" vertical="center" wrapText="1"/>
      <protection locked="0"/>
    </xf>
    <xf numFmtId="44" fontId="2" fillId="34" borderId="31" xfId="45" applyFont="1" applyFill="1" applyBorder="1" applyAlignment="1" applyProtection="1">
      <alignment horizontal="right" vertical="center" wrapText="1"/>
      <protection locked="0"/>
    </xf>
    <xf numFmtId="0" fontId="4" fillId="33" borderId="27" xfId="51" applyFont="1" applyFill="1" applyBorder="1" applyAlignment="1" applyProtection="1">
      <alignment horizontal="left" vertical="center" wrapText="1"/>
      <protection locked="0"/>
    </xf>
    <xf numFmtId="0" fontId="4" fillId="33" borderId="28" xfId="51" applyFont="1" applyFill="1" applyBorder="1" applyAlignment="1" applyProtection="1">
      <alignment horizontal="left" vertical="center" wrapText="1"/>
      <protection locked="0"/>
    </xf>
    <xf numFmtId="0" fontId="4" fillId="33" borderId="26" xfId="5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10_PLANILHA E CRONOGRAMA - CAMPO DE FUTEBOL e QUADRAS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_PLANILHA E CRONOGRAMA - CAMPO DE FUTEBOL e QUADRAS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="85" zoomScaleNormal="85" workbookViewId="0" topLeftCell="A55">
      <selection activeCell="C40" sqref="C40:D40"/>
    </sheetView>
  </sheetViews>
  <sheetFormatPr defaultColWidth="9.140625" defaultRowHeight="15"/>
  <cols>
    <col min="1" max="1" width="7.421875" style="0" customWidth="1"/>
    <col min="2" max="2" width="10.8515625" style="0" customWidth="1"/>
    <col min="4" max="4" width="77.28125" style="0" customWidth="1"/>
    <col min="5" max="5" width="2.00390625" style="0" customWidth="1"/>
    <col min="6" max="6" width="3.57421875" style="0" customWidth="1"/>
    <col min="7" max="7" width="2.8515625" style="0" hidden="1" customWidth="1"/>
    <col min="8" max="8" width="9.140625" style="0" hidden="1" customWidth="1"/>
    <col min="9" max="9" width="7.421875" style="0" customWidth="1"/>
    <col min="10" max="10" width="2.7109375" style="0" customWidth="1"/>
    <col min="11" max="11" width="11.140625" style="17" customWidth="1"/>
    <col min="12" max="12" width="0.13671875" style="0" hidden="1" customWidth="1"/>
    <col min="13" max="13" width="0.42578125" style="0" customWidth="1"/>
    <col min="14" max="14" width="1.28515625" style="0" hidden="1" customWidth="1"/>
    <col min="15" max="15" width="4.28125" style="0" hidden="1" customWidth="1"/>
    <col min="16" max="16" width="4.00390625" style="0" customWidth="1"/>
    <col min="17" max="17" width="5.00390625" style="0" customWidth="1"/>
    <col min="18" max="18" width="7.421875" style="0" customWidth="1"/>
    <col min="19" max="19" width="3.00390625" style="0" customWidth="1"/>
    <col min="20" max="20" width="9.140625" style="0" hidden="1" customWidth="1"/>
    <col min="21" max="21" width="6.28125" style="0" customWidth="1"/>
    <col min="22" max="22" width="12.421875" style="0" bestFit="1" customWidth="1"/>
  </cols>
  <sheetData>
    <row r="1" spans="1:21" ht="15.75" customHeight="1" thickTop="1">
      <c r="A1" s="67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1" ht="15.75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1" ht="15.75" thickTop="1">
      <c r="A3" s="138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27"/>
      <c r="N3" s="127"/>
      <c r="O3" s="127"/>
      <c r="P3" s="127"/>
      <c r="Q3" s="127"/>
      <c r="R3" s="127"/>
      <c r="S3" s="127"/>
      <c r="T3" s="127"/>
      <c r="U3" s="128"/>
    </row>
    <row r="4" spans="1:21" ht="15">
      <c r="A4" s="6"/>
      <c r="B4" s="7"/>
      <c r="C4" s="7"/>
      <c r="D4" s="2"/>
      <c r="E4" s="2"/>
      <c r="F4" s="2"/>
      <c r="G4" s="3"/>
      <c r="H4" s="3"/>
      <c r="I4" s="3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15">
      <c r="A5" s="6" t="s">
        <v>1</v>
      </c>
      <c r="B5" s="7"/>
      <c r="C5" s="2"/>
      <c r="D5" s="2"/>
      <c r="E5" s="2"/>
      <c r="F5" s="2"/>
      <c r="G5" s="3"/>
      <c r="H5" s="3"/>
      <c r="I5" s="8" t="s">
        <v>2</v>
      </c>
      <c r="J5" s="2"/>
      <c r="K5" s="16"/>
      <c r="L5" s="7"/>
      <c r="M5" s="7"/>
      <c r="N5" s="5"/>
      <c r="O5" s="2"/>
      <c r="P5" s="2"/>
      <c r="Q5" s="2"/>
      <c r="R5" s="2"/>
      <c r="S5" s="2"/>
      <c r="T5" s="9" t="s">
        <v>3</v>
      </c>
      <c r="U5" s="4"/>
    </row>
    <row r="6" spans="1:21" ht="15">
      <c r="A6" s="138" t="s">
        <v>4</v>
      </c>
      <c r="B6" s="136"/>
      <c r="C6" s="136"/>
      <c r="D6" s="136"/>
      <c r="E6" s="136"/>
      <c r="F6" s="136"/>
      <c r="G6" s="136"/>
      <c r="H6" s="137"/>
      <c r="I6" s="135" t="s">
        <v>5</v>
      </c>
      <c r="J6" s="136"/>
      <c r="K6" s="136"/>
      <c r="L6" s="136"/>
      <c r="M6" s="136"/>
      <c r="N6" s="136"/>
      <c r="O6" s="136"/>
      <c r="P6" s="136"/>
      <c r="Q6" s="136"/>
      <c r="R6" s="136"/>
      <c r="S6" s="137"/>
      <c r="T6" s="146" t="s">
        <v>6</v>
      </c>
      <c r="U6" s="147"/>
    </row>
    <row r="7" spans="1:21" ht="15">
      <c r="A7" s="1" t="s">
        <v>7</v>
      </c>
      <c r="B7" s="2"/>
      <c r="C7" s="7"/>
      <c r="D7" s="2"/>
      <c r="E7" s="2"/>
      <c r="F7" s="2"/>
      <c r="G7" s="3"/>
      <c r="H7" s="3"/>
      <c r="I7" s="3"/>
      <c r="J7" s="2"/>
      <c r="K7" s="16"/>
      <c r="L7" s="7"/>
      <c r="M7" s="2"/>
      <c r="N7" s="10" t="s">
        <v>8</v>
      </c>
      <c r="O7" s="2"/>
      <c r="P7" s="2"/>
      <c r="Q7" s="7"/>
      <c r="R7" s="2"/>
      <c r="S7" s="2"/>
      <c r="T7" s="2"/>
      <c r="U7" s="4"/>
    </row>
    <row r="8" spans="1:21" ht="15">
      <c r="A8" s="148"/>
      <c r="B8" s="149"/>
      <c r="C8" s="149"/>
      <c r="D8" s="149"/>
      <c r="E8" s="149"/>
      <c r="F8" s="149"/>
      <c r="G8" s="149"/>
      <c r="H8" s="150"/>
      <c r="I8" s="129"/>
      <c r="J8" s="130"/>
      <c r="K8" s="130"/>
      <c r="L8" s="130"/>
      <c r="M8" s="131"/>
      <c r="N8" s="132" t="s">
        <v>90</v>
      </c>
      <c r="O8" s="133"/>
      <c r="P8" s="133"/>
      <c r="Q8" s="133"/>
      <c r="R8" s="133"/>
      <c r="S8" s="133"/>
      <c r="T8" s="133"/>
      <c r="U8" s="134"/>
    </row>
    <row r="9" spans="1:21" ht="15">
      <c r="A9" s="6"/>
      <c r="B9" s="7"/>
      <c r="C9" s="7"/>
      <c r="D9" s="2"/>
      <c r="E9" s="2"/>
      <c r="F9" s="2"/>
      <c r="G9" s="3"/>
      <c r="H9" s="3"/>
      <c r="I9" s="3"/>
      <c r="J9" s="2"/>
      <c r="K9" s="16"/>
      <c r="L9" s="2"/>
      <c r="M9" s="13"/>
      <c r="N9" s="14"/>
      <c r="O9" s="14"/>
      <c r="P9" s="14"/>
      <c r="Q9" s="14"/>
      <c r="R9" s="14"/>
      <c r="S9" s="14"/>
      <c r="T9" s="14"/>
      <c r="U9" s="15"/>
    </row>
    <row r="10" spans="1:21" ht="15.75" thickBot="1">
      <c r="A10" s="6"/>
      <c r="B10" s="7"/>
      <c r="C10" s="7"/>
      <c r="D10" s="2"/>
      <c r="E10" s="2"/>
      <c r="F10" s="2"/>
      <c r="G10" s="3"/>
      <c r="H10" s="3"/>
      <c r="I10" s="3"/>
      <c r="J10" s="2"/>
      <c r="K10" s="16"/>
      <c r="L10" s="2"/>
      <c r="M10" s="9"/>
      <c r="N10" s="2"/>
      <c r="O10" s="143" t="s">
        <v>9</v>
      </c>
      <c r="P10" s="143"/>
      <c r="Q10" s="143"/>
      <c r="R10" s="143"/>
      <c r="S10" s="143"/>
      <c r="T10" s="143"/>
      <c r="U10" s="144"/>
    </row>
    <row r="11" spans="1:21" ht="16.5" customHeight="1" thickBot="1">
      <c r="A11" s="151" t="s">
        <v>78</v>
      </c>
      <c r="B11" s="89" t="s">
        <v>77</v>
      </c>
      <c r="C11" s="154" t="s">
        <v>10</v>
      </c>
      <c r="D11" s="155"/>
      <c r="E11" s="89" t="s">
        <v>11</v>
      </c>
      <c r="F11" s="89"/>
      <c r="G11" s="89" t="s">
        <v>12</v>
      </c>
      <c r="H11" s="89"/>
      <c r="I11" s="89"/>
      <c r="J11" s="89" t="s">
        <v>13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45"/>
    </row>
    <row r="12" spans="1:21" ht="16.5" thickBot="1" thickTop="1">
      <c r="A12" s="152"/>
      <c r="B12" s="90"/>
      <c r="C12" s="156"/>
      <c r="D12" s="157"/>
      <c r="E12" s="90"/>
      <c r="F12" s="90"/>
      <c r="G12" s="90"/>
      <c r="H12" s="90"/>
      <c r="I12" s="90"/>
      <c r="J12" s="90" t="s">
        <v>14</v>
      </c>
      <c r="K12" s="90"/>
      <c r="L12" s="90"/>
      <c r="M12" s="86"/>
      <c r="N12" s="87"/>
      <c r="O12" s="88"/>
      <c r="P12" s="80" t="s">
        <v>76</v>
      </c>
      <c r="Q12" s="81"/>
      <c r="R12" s="81"/>
      <c r="S12" s="81"/>
      <c r="T12" s="81"/>
      <c r="U12" s="82"/>
    </row>
    <row r="13" spans="1:21" ht="16.5" thickBot="1" thickTop="1">
      <c r="A13" s="152"/>
      <c r="B13" s="90"/>
      <c r="C13" s="156"/>
      <c r="D13" s="157"/>
      <c r="E13" s="90"/>
      <c r="F13" s="90"/>
      <c r="G13" s="90"/>
      <c r="H13" s="90"/>
      <c r="I13" s="90"/>
      <c r="J13" s="90" t="s">
        <v>15</v>
      </c>
      <c r="K13" s="90"/>
      <c r="L13" s="90"/>
      <c r="M13" s="86"/>
      <c r="N13" s="87"/>
      <c r="O13" s="88"/>
      <c r="P13" s="83"/>
      <c r="Q13" s="84"/>
      <c r="R13" s="84"/>
      <c r="S13" s="84"/>
      <c r="T13" s="84"/>
      <c r="U13" s="85"/>
    </row>
    <row r="14" spans="1:21" ht="15.75" thickTop="1">
      <c r="A14" s="30">
        <v>1</v>
      </c>
      <c r="B14" s="20"/>
      <c r="C14" s="141" t="s">
        <v>16</v>
      </c>
      <c r="D14" s="142"/>
      <c r="E14" s="139"/>
      <c r="F14" s="140"/>
      <c r="G14" s="153"/>
      <c r="H14" s="153"/>
      <c r="I14" s="153"/>
      <c r="J14" s="124"/>
      <c r="K14" s="124"/>
      <c r="L14" s="124"/>
      <c r="M14" s="121"/>
      <c r="N14" s="122"/>
      <c r="O14" s="123"/>
      <c r="P14" s="119"/>
      <c r="Q14" s="119"/>
      <c r="R14" s="119"/>
      <c r="S14" s="119"/>
      <c r="T14" s="119"/>
      <c r="U14" s="120"/>
    </row>
    <row r="15" spans="1:21" ht="15">
      <c r="A15" s="21" t="s">
        <v>17</v>
      </c>
      <c r="B15" s="22">
        <v>78018</v>
      </c>
      <c r="C15" s="160" t="s">
        <v>18</v>
      </c>
      <c r="D15" s="161"/>
      <c r="E15" s="162" t="s">
        <v>19</v>
      </c>
      <c r="F15" s="163"/>
      <c r="G15" s="168">
        <v>16</v>
      </c>
      <c r="H15" s="171"/>
      <c r="I15" s="171"/>
      <c r="J15" s="116">
        <v>19.57</v>
      </c>
      <c r="K15" s="117"/>
      <c r="L15" s="118"/>
      <c r="M15" s="47" t="s">
        <v>20</v>
      </c>
      <c r="N15" s="48"/>
      <c r="O15" s="49"/>
      <c r="P15" s="50">
        <f>G15*J15</f>
        <v>313.12</v>
      </c>
      <c r="Q15" s="50"/>
      <c r="R15" s="50"/>
      <c r="S15" s="50"/>
      <c r="T15" s="50"/>
      <c r="U15" s="51"/>
    </row>
    <row r="16" spans="1:22" ht="15">
      <c r="A16" s="23" t="s">
        <v>21</v>
      </c>
      <c r="B16" s="24">
        <v>3214</v>
      </c>
      <c r="C16" s="63" t="s">
        <v>22</v>
      </c>
      <c r="D16" s="64"/>
      <c r="E16" s="52" t="s">
        <v>19</v>
      </c>
      <c r="F16" s="53"/>
      <c r="G16" s="97">
        <v>16</v>
      </c>
      <c r="H16" s="98"/>
      <c r="I16" s="98"/>
      <c r="J16" s="46">
        <v>13.63</v>
      </c>
      <c r="K16" s="46"/>
      <c r="L16" s="46"/>
      <c r="M16" s="47" t="s">
        <v>20</v>
      </c>
      <c r="N16" s="48"/>
      <c r="O16" s="49"/>
      <c r="P16" s="50">
        <f>G16*J16</f>
        <v>218.08</v>
      </c>
      <c r="Q16" s="50"/>
      <c r="R16" s="50"/>
      <c r="S16" s="50"/>
      <c r="T16" s="50"/>
      <c r="U16" s="51"/>
      <c r="V16" s="26"/>
    </row>
    <row r="17" spans="1:21" ht="15">
      <c r="A17" s="35" t="s">
        <v>23</v>
      </c>
      <c r="B17" s="24" t="s">
        <v>81</v>
      </c>
      <c r="C17" s="63" t="s">
        <v>26</v>
      </c>
      <c r="D17" s="64"/>
      <c r="E17" s="52" t="s">
        <v>24</v>
      </c>
      <c r="F17" s="53"/>
      <c r="G17" s="97">
        <v>1</v>
      </c>
      <c r="H17" s="98"/>
      <c r="I17" s="98"/>
      <c r="J17" s="46">
        <v>399.32</v>
      </c>
      <c r="K17" s="46"/>
      <c r="L17" s="46"/>
      <c r="M17" s="47" t="s">
        <v>20</v>
      </c>
      <c r="N17" s="48"/>
      <c r="O17" s="49"/>
      <c r="P17" s="50">
        <f>G17*J17</f>
        <v>399.32</v>
      </c>
      <c r="Q17" s="50"/>
      <c r="R17" s="50"/>
      <c r="S17" s="50"/>
      <c r="T17" s="50"/>
      <c r="U17" s="51"/>
    </row>
    <row r="18" spans="1:21" ht="15">
      <c r="A18" s="35" t="s">
        <v>25</v>
      </c>
      <c r="B18" s="24">
        <v>84217</v>
      </c>
      <c r="C18" s="63" t="s">
        <v>80</v>
      </c>
      <c r="D18" s="64"/>
      <c r="E18" s="52" t="s">
        <v>19</v>
      </c>
      <c r="F18" s="53"/>
      <c r="G18" s="97">
        <v>52.2</v>
      </c>
      <c r="H18" s="98"/>
      <c r="I18" s="98"/>
      <c r="J18" s="174">
        <v>44.23</v>
      </c>
      <c r="K18" s="174"/>
      <c r="L18" s="174"/>
      <c r="M18" s="47" t="s">
        <v>20</v>
      </c>
      <c r="N18" s="48"/>
      <c r="O18" s="49"/>
      <c r="P18" s="50">
        <f>G18*J18</f>
        <v>2308.806</v>
      </c>
      <c r="Q18" s="50"/>
      <c r="R18" s="50"/>
      <c r="S18" s="50"/>
      <c r="T18" s="50"/>
      <c r="U18" s="51"/>
    </row>
    <row r="19" spans="1:22" ht="15">
      <c r="A19" s="12"/>
      <c r="B19" s="19"/>
      <c r="C19" s="158" t="s">
        <v>27</v>
      </c>
      <c r="D19" s="159"/>
      <c r="E19" s="56"/>
      <c r="F19" s="57"/>
      <c r="G19" s="164"/>
      <c r="H19" s="165"/>
      <c r="I19" s="165"/>
      <c r="J19" s="58"/>
      <c r="K19" s="58"/>
      <c r="L19" s="58"/>
      <c r="M19" s="47" t="s">
        <v>20</v>
      </c>
      <c r="N19" s="48"/>
      <c r="O19" s="49"/>
      <c r="P19" s="112">
        <f>SUM(P15:P18)</f>
        <v>3239.326</v>
      </c>
      <c r="Q19" s="113"/>
      <c r="R19" s="113"/>
      <c r="S19" s="113"/>
      <c r="T19" s="113"/>
      <c r="U19" s="114"/>
      <c r="V19" s="27"/>
    </row>
    <row r="20" spans="1:21" ht="15">
      <c r="A20" s="31">
        <v>2</v>
      </c>
      <c r="B20" s="32"/>
      <c r="C20" s="95" t="s">
        <v>28</v>
      </c>
      <c r="D20" s="96"/>
      <c r="E20" s="169"/>
      <c r="F20" s="170"/>
      <c r="G20" s="125"/>
      <c r="H20" s="125"/>
      <c r="I20" s="126"/>
      <c r="J20" s="124"/>
      <c r="K20" s="124"/>
      <c r="L20" s="124"/>
      <c r="M20" s="175"/>
      <c r="N20" s="176"/>
      <c r="O20" s="177"/>
      <c r="P20" s="181"/>
      <c r="Q20" s="181"/>
      <c r="R20" s="181"/>
      <c r="S20" s="181"/>
      <c r="T20" s="181"/>
      <c r="U20" s="182"/>
    </row>
    <row r="21" spans="1:21" ht="15">
      <c r="A21" s="21" t="s">
        <v>29</v>
      </c>
      <c r="B21" s="22">
        <v>21135</v>
      </c>
      <c r="C21" s="166" t="s">
        <v>93</v>
      </c>
      <c r="D21" s="161"/>
      <c r="E21" s="162" t="s">
        <v>30</v>
      </c>
      <c r="F21" s="163"/>
      <c r="G21" s="167">
        <v>710</v>
      </c>
      <c r="H21" s="167"/>
      <c r="I21" s="168"/>
      <c r="J21" s="46">
        <v>9.89</v>
      </c>
      <c r="K21" s="46"/>
      <c r="L21" s="46"/>
      <c r="M21" s="47" t="s">
        <v>20</v>
      </c>
      <c r="N21" s="48"/>
      <c r="O21" s="49"/>
      <c r="P21" s="50">
        <f aca="true" t="shared" si="0" ref="P21:P40">G21*J21</f>
        <v>7021.900000000001</v>
      </c>
      <c r="Q21" s="50"/>
      <c r="R21" s="50"/>
      <c r="S21" s="50"/>
      <c r="T21" s="50"/>
      <c r="U21" s="51"/>
    </row>
    <row r="22" spans="1:21" ht="65.25" customHeight="1">
      <c r="A22" s="21" t="s">
        <v>31</v>
      </c>
      <c r="B22" s="22">
        <v>853147</v>
      </c>
      <c r="C22" s="63" t="s">
        <v>32</v>
      </c>
      <c r="D22" s="64"/>
      <c r="E22" s="52" t="s">
        <v>33</v>
      </c>
      <c r="F22" s="53"/>
      <c r="G22" s="97">
        <v>18</v>
      </c>
      <c r="H22" s="98"/>
      <c r="I22" s="98"/>
      <c r="J22" s="197">
        <v>262.19</v>
      </c>
      <c r="K22" s="198"/>
      <c r="L22" s="199"/>
      <c r="M22" s="47" t="s">
        <v>20</v>
      </c>
      <c r="N22" s="48"/>
      <c r="O22" s="49"/>
      <c r="P22" s="178">
        <f t="shared" si="0"/>
        <v>4719.42</v>
      </c>
      <c r="Q22" s="179"/>
      <c r="R22" s="179"/>
      <c r="S22" s="179"/>
      <c r="T22" s="179"/>
      <c r="U22" s="180"/>
    </row>
    <row r="23" spans="1:21" ht="15" customHeight="1">
      <c r="A23" s="21" t="s">
        <v>34</v>
      </c>
      <c r="B23" s="22">
        <v>14164</v>
      </c>
      <c r="C23" s="63" t="s">
        <v>35</v>
      </c>
      <c r="D23" s="64"/>
      <c r="E23" s="52" t="s">
        <v>33</v>
      </c>
      <c r="F23" s="53"/>
      <c r="G23" s="99">
        <v>16</v>
      </c>
      <c r="H23" s="99"/>
      <c r="I23" s="97"/>
      <c r="J23" s="46">
        <v>1983.53</v>
      </c>
      <c r="K23" s="46"/>
      <c r="L23" s="46"/>
      <c r="M23" s="173" t="s">
        <v>20</v>
      </c>
      <c r="N23" s="48"/>
      <c r="O23" s="49"/>
      <c r="P23" s="112">
        <f t="shared" si="0"/>
        <v>31736.48</v>
      </c>
      <c r="Q23" s="113"/>
      <c r="R23" s="113"/>
      <c r="S23" s="113"/>
      <c r="T23" s="113"/>
      <c r="U23" s="114"/>
    </row>
    <row r="24" spans="1:21" ht="15" customHeight="1">
      <c r="A24" s="21" t="s">
        <v>36</v>
      </c>
      <c r="B24" s="22">
        <v>21012</v>
      </c>
      <c r="C24" s="65" t="s">
        <v>37</v>
      </c>
      <c r="D24" s="66"/>
      <c r="E24" s="52" t="s">
        <v>30</v>
      </c>
      <c r="F24" s="53"/>
      <c r="G24" s="97">
        <v>6</v>
      </c>
      <c r="H24" s="98"/>
      <c r="I24" s="115"/>
      <c r="J24" s="116">
        <v>78.56</v>
      </c>
      <c r="K24" s="117"/>
      <c r="L24" s="118"/>
      <c r="M24" s="47" t="s">
        <v>20</v>
      </c>
      <c r="N24" s="48"/>
      <c r="O24" s="49"/>
      <c r="P24" s="112">
        <f t="shared" si="0"/>
        <v>471.36</v>
      </c>
      <c r="Q24" s="113"/>
      <c r="R24" s="113"/>
      <c r="S24" s="113"/>
      <c r="T24" s="113"/>
      <c r="U24" s="114"/>
    </row>
    <row r="25" spans="1:21" ht="15">
      <c r="A25" s="21" t="s">
        <v>38</v>
      </c>
      <c r="B25" s="22">
        <v>1789</v>
      </c>
      <c r="C25" s="63" t="s">
        <v>39</v>
      </c>
      <c r="D25" s="64"/>
      <c r="E25" s="52" t="s">
        <v>33</v>
      </c>
      <c r="F25" s="53"/>
      <c r="G25" s="99">
        <v>6</v>
      </c>
      <c r="H25" s="99"/>
      <c r="I25" s="97"/>
      <c r="J25" s="174">
        <v>41.42</v>
      </c>
      <c r="K25" s="174"/>
      <c r="L25" s="174"/>
      <c r="M25" s="47" t="s">
        <v>20</v>
      </c>
      <c r="N25" s="48"/>
      <c r="O25" s="49"/>
      <c r="P25" s="50">
        <f t="shared" si="0"/>
        <v>248.52</v>
      </c>
      <c r="Q25" s="50"/>
      <c r="R25" s="50"/>
      <c r="S25" s="50"/>
      <c r="T25" s="50"/>
      <c r="U25" s="51"/>
    </row>
    <row r="26" spans="1:21" ht="15">
      <c r="A26" s="21" t="s">
        <v>40</v>
      </c>
      <c r="B26" s="22">
        <v>72611</v>
      </c>
      <c r="C26" s="65" t="s">
        <v>94</v>
      </c>
      <c r="D26" s="64"/>
      <c r="E26" s="52" t="s">
        <v>33</v>
      </c>
      <c r="F26" s="53"/>
      <c r="G26" s="99">
        <v>6</v>
      </c>
      <c r="H26" s="99"/>
      <c r="I26" s="97"/>
      <c r="J26" s="46">
        <v>19.39</v>
      </c>
      <c r="K26" s="46"/>
      <c r="L26" s="46"/>
      <c r="M26" s="47" t="s">
        <v>20</v>
      </c>
      <c r="N26" s="48"/>
      <c r="O26" s="49"/>
      <c r="P26" s="50">
        <f t="shared" si="0"/>
        <v>116.34</v>
      </c>
      <c r="Q26" s="50"/>
      <c r="R26" s="50"/>
      <c r="S26" s="50"/>
      <c r="T26" s="50"/>
      <c r="U26" s="51"/>
    </row>
    <row r="27" spans="1:21" ht="15">
      <c r="A27" s="21" t="s">
        <v>41</v>
      </c>
      <c r="B27" s="22">
        <v>83372</v>
      </c>
      <c r="C27" s="65" t="s">
        <v>95</v>
      </c>
      <c r="D27" s="64"/>
      <c r="E27" s="52" t="s">
        <v>33</v>
      </c>
      <c r="F27" s="53"/>
      <c r="G27" s="99">
        <v>2</v>
      </c>
      <c r="H27" s="99"/>
      <c r="I27" s="97"/>
      <c r="J27" s="46">
        <v>987.45</v>
      </c>
      <c r="K27" s="46"/>
      <c r="L27" s="46"/>
      <c r="M27" s="47" t="s">
        <v>20</v>
      </c>
      <c r="N27" s="48"/>
      <c r="O27" s="49"/>
      <c r="P27" s="50">
        <f t="shared" si="0"/>
        <v>1974.9</v>
      </c>
      <c r="Q27" s="50"/>
      <c r="R27" s="50"/>
      <c r="S27" s="50"/>
      <c r="T27" s="50"/>
      <c r="U27" s="51"/>
    </row>
    <row r="28" spans="1:21" ht="15">
      <c r="A28" s="21" t="s">
        <v>42</v>
      </c>
      <c r="B28" s="22">
        <v>38479</v>
      </c>
      <c r="C28" s="63" t="s">
        <v>43</v>
      </c>
      <c r="D28" s="64"/>
      <c r="E28" s="52" t="s">
        <v>44</v>
      </c>
      <c r="F28" s="53"/>
      <c r="G28" s="99">
        <v>1</v>
      </c>
      <c r="H28" s="99"/>
      <c r="I28" s="97"/>
      <c r="J28" s="46">
        <v>489.32</v>
      </c>
      <c r="K28" s="46"/>
      <c r="L28" s="46"/>
      <c r="M28" s="47" t="s">
        <v>20</v>
      </c>
      <c r="N28" s="48"/>
      <c r="O28" s="49"/>
      <c r="P28" s="50">
        <f t="shared" si="0"/>
        <v>489.32</v>
      </c>
      <c r="Q28" s="50"/>
      <c r="R28" s="50"/>
      <c r="S28" s="50"/>
      <c r="T28" s="50"/>
      <c r="U28" s="51"/>
    </row>
    <row r="29" spans="1:21" ht="15">
      <c r="A29" s="21" t="s">
        <v>45</v>
      </c>
      <c r="B29" s="22">
        <v>38480</v>
      </c>
      <c r="C29" s="63" t="s">
        <v>46</v>
      </c>
      <c r="D29" s="64"/>
      <c r="E29" s="52" t="s">
        <v>44</v>
      </c>
      <c r="F29" s="53"/>
      <c r="G29" s="99">
        <v>1</v>
      </c>
      <c r="H29" s="99"/>
      <c r="I29" s="97"/>
      <c r="J29" s="46">
        <v>437.32</v>
      </c>
      <c r="K29" s="46"/>
      <c r="L29" s="46"/>
      <c r="M29" s="47" t="s">
        <v>20</v>
      </c>
      <c r="N29" s="48"/>
      <c r="O29" s="49"/>
      <c r="P29" s="50">
        <f t="shared" si="0"/>
        <v>437.32</v>
      </c>
      <c r="Q29" s="50"/>
      <c r="R29" s="50"/>
      <c r="S29" s="50"/>
      <c r="T29" s="50"/>
      <c r="U29" s="51"/>
    </row>
    <row r="30" spans="1:21" ht="15">
      <c r="A30" s="21" t="s">
        <v>47</v>
      </c>
      <c r="B30" s="22">
        <v>245867</v>
      </c>
      <c r="C30" s="63" t="s">
        <v>48</v>
      </c>
      <c r="D30" s="64"/>
      <c r="E30" s="52" t="s">
        <v>33</v>
      </c>
      <c r="F30" s="53"/>
      <c r="G30" s="99">
        <v>48</v>
      </c>
      <c r="H30" s="99"/>
      <c r="I30" s="97"/>
      <c r="J30" s="46">
        <v>1992.82</v>
      </c>
      <c r="K30" s="46"/>
      <c r="L30" s="46"/>
      <c r="M30" s="173" t="s">
        <v>20</v>
      </c>
      <c r="N30" s="48"/>
      <c r="O30" s="49"/>
      <c r="P30" s="50">
        <f t="shared" si="0"/>
        <v>95655.36</v>
      </c>
      <c r="Q30" s="50"/>
      <c r="R30" s="50"/>
      <c r="S30" s="50"/>
      <c r="T30" s="50"/>
      <c r="U30" s="51"/>
    </row>
    <row r="31" spans="1:21" ht="15">
      <c r="A31" s="21" t="s">
        <v>49</v>
      </c>
      <c r="B31" s="22">
        <v>57865</v>
      </c>
      <c r="C31" s="63" t="s">
        <v>50</v>
      </c>
      <c r="D31" s="64"/>
      <c r="E31" s="52" t="s">
        <v>33</v>
      </c>
      <c r="F31" s="53"/>
      <c r="G31" s="99">
        <v>32</v>
      </c>
      <c r="H31" s="99"/>
      <c r="I31" s="97"/>
      <c r="J31" s="46">
        <v>986.37</v>
      </c>
      <c r="K31" s="46"/>
      <c r="L31" s="46"/>
      <c r="M31" s="47" t="s">
        <v>20</v>
      </c>
      <c r="N31" s="48"/>
      <c r="O31" s="49"/>
      <c r="P31" s="50">
        <f t="shared" si="0"/>
        <v>31563.84</v>
      </c>
      <c r="Q31" s="50"/>
      <c r="R31" s="50"/>
      <c r="S31" s="50"/>
      <c r="T31" s="50"/>
      <c r="U31" s="51"/>
    </row>
    <row r="32" spans="1:21" ht="15">
      <c r="A32" s="21" t="s">
        <v>51</v>
      </c>
      <c r="B32" s="22">
        <v>1018</v>
      </c>
      <c r="C32" s="65" t="s">
        <v>96</v>
      </c>
      <c r="D32" s="64"/>
      <c r="E32" s="52" t="s">
        <v>30</v>
      </c>
      <c r="F32" s="53"/>
      <c r="G32" s="97">
        <v>660</v>
      </c>
      <c r="H32" s="98"/>
      <c r="I32" s="98"/>
      <c r="J32" s="46">
        <v>15.29</v>
      </c>
      <c r="K32" s="46"/>
      <c r="L32" s="46"/>
      <c r="M32" s="47" t="s">
        <v>20</v>
      </c>
      <c r="N32" s="48"/>
      <c r="O32" s="49"/>
      <c r="P32" s="50">
        <f t="shared" si="0"/>
        <v>10091.4</v>
      </c>
      <c r="Q32" s="50"/>
      <c r="R32" s="50"/>
      <c r="S32" s="50"/>
      <c r="T32" s="50"/>
      <c r="U32" s="51"/>
    </row>
    <row r="33" spans="1:21" ht="15">
      <c r="A33" s="21" t="s">
        <v>52</v>
      </c>
      <c r="B33" s="22">
        <v>1020</v>
      </c>
      <c r="C33" s="65" t="s">
        <v>97</v>
      </c>
      <c r="D33" s="64"/>
      <c r="E33" s="52" t="s">
        <v>30</v>
      </c>
      <c r="F33" s="53"/>
      <c r="G33" s="99">
        <v>160</v>
      </c>
      <c r="H33" s="99"/>
      <c r="I33" s="97"/>
      <c r="J33" s="46">
        <v>10.25</v>
      </c>
      <c r="K33" s="46"/>
      <c r="L33" s="46"/>
      <c r="M33" s="47" t="s">
        <v>20</v>
      </c>
      <c r="N33" s="48"/>
      <c r="O33" s="49"/>
      <c r="P33" s="50">
        <f t="shared" si="0"/>
        <v>1640</v>
      </c>
      <c r="Q33" s="50"/>
      <c r="R33" s="50"/>
      <c r="S33" s="50"/>
      <c r="T33" s="50"/>
      <c r="U33" s="51"/>
    </row>
    <row r="34" spans="1:21" ht="15">
      <c r="A34" s="21" t="s">
        <v>53</v>
      </c>
      <c r="B34" s="22">
        <v>393</v>
      </c>
      <c r="C34" s="63" t="s">
        <v>79</v>
      </c>
      <c r="D34" s="64"/>
      <c r="E34" s="52" t="s">
        <v>33</v>
      </c>
      <c r="F34" s="53"/>
      <c r="G34" s="99">
        <v>32</v>
      </c>
      <c r="H34" s="99"/>
      <c r="I34" s="97"/>
      <c r="J34" s="46">
        <v>11.82</v>
      </c>
      <c r="K34" s="46"/>
      <c r="L34" s="46"/>
      <c r="M34" s="47" t="s">
        <v>20</v>
      </c>
      <c r="N34" s="48"/>
      <c r="O34" s="49"/>
      <c r="P34" s="50">
        <f t="shared" si="0"/>
        <v>378.24</v>
      </c>
      <c r="Q34" s="50"/>
      <c r="R34" s="50"/>
      <c r="S34" s="50"/>
      <c r="T34" s="50"/>
      <c r="U34" s="51"/>
    </row>
    <row r="35" spans="1:21" ht="15">
      <c r="A35" s="21" t="s">
        <v>54</v>
      </c>
      <c r="B35" s="22">
        <v>442</v>
      </c>
      <c r="C35" s="63" t="s">
        <v>55</v>
      </c>
      <c r="D35" s="64"/>
      <c r="E35" s="52" t="s">
        <v>33</v>
      </c>
      <c r="F35" s="53"/>
      <c r="G35" s="99">
        <v>112</v>
      </c>
      <c r="H35" s="99"/>
      <c r="I35" s="97"/>
      <c r="J35" s="172">
        <v>15.93</v>
      </c>
      <c r="K35" s="172"/>
      <c r="L35" s="172"/>
      <c r="M35" s="47"/>
      <c r="N35" s="48"/>
      <c r="O35" s="49"/>
      <c r="P35" s="50">
        <f t="shared" si="0"/>
        <v>1784.1599999999999</v>
      </c>
      <c r="Q35" s="50"/>
      <c r="R35" s="50"/>
      <c r="S35" s="50"/>
      <c r="T35" s="50"/>
      <c r="U35" s="51"/>
    </row>
    <row r="36" spans="1:21" ht="15">
      <c r="A36" s="21" t="s">
        <v>56</v>
      </c>
      <c r="B36" s="22">
        <v>1539</v>
      </c>
      <c r="C36" s="63" t="s">
        <v>57</v>
      </c>
      <c r="D36" s="64"/>
      <c r="E36" s="52" t="s">
        <v>33</v>
      </c>
      <c r="F36" s="53"/>
      <c r="G36" s="99">
        <v>16</v>
      </c>
      <c r="H36" s="99"/>
      <c r="I36" s="97"/>
      <c r="J36" s="46">
        <v>14.96</v>
      </c>
      <c r="K36" s="46"/>
      <c r="L36" s="46"/>
      <c r="M36" s="47" t="s">
        <v>20</v>
      </c>
      <c r="N36" s="48"/>
      <c r="O36" s="49"/>
      <c r="P36" s="50">
        <f t="shared" si="0"/>
        <v>239.36</v>
      </c>
      <c r="Q36" s="50"/>
      <c r="R36" s="50"/>
      <c r="S36" s="50"/>
      <c r="T36" s="50"/>
      <c r="U36" s="51"/>
    </row>
    <row r="37" spans="1:21" ht="15">
      <c r="A37" s="21" t="s">
        <v>58</v>
      </c>
      <c r="B37" s="22">
        <v>1600</v>
      </c>
      <c r="C37" s="63" t="s">
        <v>59</v>
      </c>
      <c r="D37" s="64"/>
      <c r="E37" s="52" t="s">
        <v>33</v>
      </c>
      <c r="F37" s="53"/>
      <c r="G37" s="99">
        <v>16</v>
      </c>
      <c r="H37" s="99"/>
      <c r="I37" s="97"/>
      <c r="J37" s="46">
        <v>17.91</v>
      </c>
      <c r="K37" s="46"/>
      <c r="L37" s="46"/>
      <c r="M37" s="47"/>
      <c r="N37" s="48"/>
      <c r="O37" s="49"/>
      <c r="P37" s="50">
        <f t="shared" si="0"/>
        <v>286.56</v>
      </c>
      <c r="Q37" s="50"/>
      <c r="R37" s="50"/>
      <c r="S37" s="50"/>
      <c r="T37" s="50"/>
      <c r="U37" s="51"/>
    </row>
    <row r="38" spans="1:21" ht="15">
      <c r="A38" s="21" t="s">
        <v>60</v>
      </c>
      <c r="B38" s="22">
        <v>5166</v>
      </c>
      <c r="C38" s="63" t="s">
        <v>61</v>
      </c>
      <c r="D38" s="64"/>
      <c r="E38" s="52" t="s">
        <v>33</v>
      </c>
      <c r="F38" s="53"/>
      <c r="G38" s="99">
        <v>64</v>
      </c>
      <c r="H38" s="99"/>
      <c r="I38" s="97"/>
      <c r="J38" s="46">
        <v>10.73</v>
      </c>
      <c r="K38" s="46"/>
      <c r="L38" s="46"/>
      <c r="M38" s="47" t="s">
        <v>20</v>
      </c>
      <c r="N38" s="48"/>
      <c r="O38" s="49"/>
      <c r="P38" s="50">
        <f t="shared" si="0"/>
        <v>686.72</v>
      </c>
      <c r="Q38" s="50"/>
      <c r="R38" s="50"/>
      <c r="S38" s="50"/>
      <c r="T38" s="50"/>
      <c r="U38" s="51"/>
    </row>
    <row r="39" spans="1:21" ht="15">
      <c r="A39" s="21" t="s">
        <v>62</v>
      </c>
      <c r="B39" s="22">
        <v>4346</v>
      </c>
      <c r="C39" s="63" t="s">
        <v>63</v>
      </c>
      <c r="D39" s="64"/>
      <c r="E39" s="52" t="s">
        <v>33</v>
      </c>
      <c r="F39" s="53"/>
      <c r="G39" s="99">
        <v>320</v>
      </c>
      <c r="H39" s="99"/>
      <c r="I39" s="99"/>
      <c r="J39" s="46">
        <v>12.58</v>
      </c>
      <c r="K39" s="46"/>
      <c r="L39" s="46"/>
      <c r="M39" s="47" t="s">
        <v>20</v>
      </c>
      <c r="N39" s="48"/>
      <c r="O39" s="49"/>
      <c r="P39" s="50">
        <f t="shared" si="0"/>
        <v>4025.6</v>
      </c>
      <c r="Q39" s="50"/>
      <c r="R39" s="50"/>
      <c r="S39" s="50"/>
      <c r="T39" s="50"/>
      <c r="U39" s="51"/>
    </row>
    <row r="40" spans="1:21" ht="15">
      <c r="A40" s="21" t="s">
        <v>64</v>
      </c>
      <c r="B40" s="22">
        <v>83399</v>
      </c>
      <c r="C40" s="93" t="s">
        <v>65</v>
      </c>
      <c r="D40" s="94"/>
      <c r="E40" s="52" t="s">
        <v>33</v>
      </c>
      <c r="F40" s="53"/>
      <c r="G40" s="99">
        <v>16</v>
      </c>
      <c r="H40" s="99"/>
      <c r="I40" s="99"/>
      <c r="J40" s="46">
        <v>98.54</v>
      </c>
      <c r="K40" s="46"/>
      <c r="L40" s="46"/>
      <c r="M40" s="47" t="s">
        <v>20</v>
      </c>
      <c r="N40" s="48"/>
      <c r="O40" s="49"/>
      <c r="P40" s="50">
        <f t="shared" si="0"/>
        <v>1576.64</v>
      </c>
      <c r="Q40" s="50"/>
      <c r="R40" s="50"/>
      <c r="S40" s="50"/>
      <c r="T40" s="50"/>
      <c r="U40" s="51"/>
    </row>
    <row r="41" spans="1:22" ht="15">
      <c r="A41" s="12"/>
      <c r="B41" s="19"/>
      <c r="C41" s="158" t="s">
        <v>27</v>
      </c>
      <c r="D41" s="159"/>
      <c r="E41" s="56"/>
      <c r="F41" s="57"/>
      <c r="G41" s="164"/>
      <c r="H41" s="165"/>
      <c r="I41" s="165"/>
      <c r="J41" s="58"/>
      <c r="K41" s="58"/>
      <c r="L41" s="58"/>
      <c r="M41" s="47" t="s">
        <v>20</v>
      </c>
      <c r="N41" s="48"/>
      <c r="O41" s="49"/>
      <c r="P41" s="112">
        <f>SUM(P21:P40)</f>
        <v>195143.43999999997</v>
      </c>
      <c r="Q41" s="113"/>
      <c r="R41" s="113"/>
      <c r="S41" s="113"/>
      <c r="T41" s="113"/>
      <c r="U41" s="114"/>
      <c r="V41" s="27"/>
    </row>
    <row r="42" spans="1:21" ht="15">
      <c r="A42" s="33">
        <v>3</v>
      </c>
      <c r="B42" s="34"/>
      <c r="C42" s="91" t="s">
        <v>66</v>
      </c>
      <c r="D42" s="92"/>
      <c r="E42" s="110"/>
      <c r="F42" s="111"/>
      <c r="G42" s="183"/>
      <c r="H42" s="184"/>
      <c r="I42" s="184"/>
      <c r="J42" s="124"/>
      <c r="K42" s="124"/>
      <c r="L42" s="124"/>
      <c r="M42" s="175"/>
      <c r="N42" s="176"/>
      <c r="O42" s="177"/>
      <c r="P42" s="181"/>
      <c r="Q42" s="181"/>
      <c r="R42" s="181"/>
      <c r="S42" s="181"/>
      <c r="T42" s="181"/>
      <c r="U42" s="182"/>
    </row>
    <row r="43" spans="1:21" ht="40.5" customHeight="1">
      <c r="A43" s="21" t="s">
        <v>67</v>
      </c>
      <c r="B43" s="22">
        <v>13127</v>
      </c>
      <c r="C43" s="59" t="s">
        <v>91</v>
      </c>
      <c r="D43" s="60"/>
      <c r="E43" s="61" t="s">
        <v>30</v>
      </c>
      <c r="F43" s="62"/>
      <c r="G43" s="54">
        <v>325.6</v>
      </c>
      <c r="H43" s="55"/>
      <c r="I43" s="55"/>
      <c r="J43" s="46">
        <v>15.99</v>
      </c>
      <c r="K43" s="46"/>
      <c r="L43" s="46"/>
      <c r="M43" s="47" t="s">
        <v>20</v>
      </c>
      <c r="N43" s="48"/>
      <c r="O43" s="49"/>
      <c r="P43" s="50">
        <f>G43*J43</f>
        <v>5206.344</v>
      </c>
      <c r="Q43" s="50"/>
      <c r="R43" s="50"/>
      <c r="S43" s="50"/>
      <c r="T43" s="50"/>
      <c r="U43" s="51"/>
    </row>
    <row r="44" spans="1:21" ht="15" customHeight="1">
      <c r="A44" s="25" t="s">
        <v>82</v>
      </c>
      <c r="B44" s="22">
        <v>555</v>
      </c>
      <c r="C44" s="59" t="s">
        <v>83</v>
      </c>
      <c r="D44" s="60"/>
      <c r="E44" s="61" t="s">
        <v>30</v>
      </c>
      <c r="F44" s="62"/>
      <c r="G44" s="54">
        <v>159</v>
      </c>
      <c r="H44" s="55"/>
      <c r="I44" s="55"/>
      <c r="J44" s="46">
        <v>27.58</v>
      </c>
      <c r="K44" s="46"/>
      <c r="L44" s="46"/>
      <c r="M44" s="47" t="s">
        <v>20</v>
      </c>
      <c r="N44" s="48"/>
      <c r="O44" s="49"/>
      <c r="P44" s="50">
        <f>G44*J44</f>
        <v>4385.219999999999</v>
      </c>
      <c r="Q44" s="50"/>
      <c r="R44" s="50"/>
      <c r="S44" s="50"/>
      <c r="T44" s="50"/>
      <c r="U44" s="51"/>
    </row>
    <row r="45" spans="1:21" ht="15" customHeight="1">
      <c r="A45" s="25" t="s">
        <v>84</v>
      </c>
      <c r="B45" s="22">
        <v>84661</v>
      </c>
      <c r="C45" s="59" t="s">
        <v>85</v>
      </c>
      <c r="D45" s="60"/>
      <c r="E45" s="61" t="s">
        <v>19</v>
      </c>
      <c r="F45" s="62"/>
      <c r="G45" s="54">
        <v>16</v>
      </c>
      <c r="H45" s="55"/>
      <c r="I45" s="55"/>
      <c r="J45" s="46">
        <v>72.89</v>
      </c>
      <c r="K45" s="46"/>
      <c r="L45" s="46"/>
      <c r="M45" s="47" t="s">
        <v>20</v>
      </c>
      <c r="N45" s="48"/>
      <c r="O45" s="49"/>
      <c r="P45" s="50">
        <f>G45*J45</f>
        <v>1166.24</v>
      </c>
      <c r="Q45" s="50"/>
      <c r="R45" s="50"/>
      <c r="S45" s="50"/>
      <c r="T45" s="50"/>
      <c r="U45" s="51"/>
    </row>
    <row r="46" spans="1:21" ht="15" customHeight="1">
      <c r="A46" s="25" t="s">
        <v>86</v>
      </c>
      <c r="B46" s="22">
        <v>6110</v>
      </c>
      <c r="C46" s="59" t="s">
        <v>92</v>
      </c>
      <c r="D46" s="60"/>
      <c r="E46" s="61" t="s">
        <v>87</v>
      </c>
      <c r="F46" s="62"/>
      <c r="G46" s="54">
        <v>60</v>
      </c>
      <c r="H46" s="55"/>
      <c r="I46" s="55"/>
      <c r="J46" s="46">
        <v>127.95</v>
      </c>
      <c r="K46" s="46"/>
      <c r="L46" s="46"/>
      <c r="M46" s="47" t="s">
        <v>20</v>
      </c>
      <c r="N46" s="48"/>
      <c r="O46" s="49"/>
      <c r="P46" s="50">
        <f>G46*J46</f>
        <v>7677</v>
      </c>
      <c r="Q46" s="50"/>
      <c r="R46" s="50"/>
      <c r="S46" s="50"/>
      <c r="T46" s="50"/>
      <c r="U46" s="51"/>
    </row>
    <row r="47" spans="1:22" ht="15">
      <c r="A47" s="11"/>
      <c r="B47" s="18"/>
      <c r="C47" s="108" t="s">
        <v>27</v>
      </c>
      <c r="D47" s="109"/>
      <c r="E47" s="52"/>
      <c r="F47" s="53"/>
      <c r="G47" s="97"/>
      <c r="H47" s="98"/>
      <c r="I47" s="98"/>
      <c r="J47" s="58"/>
      <c r="K47" s="58"/>
      <c r="L47" s="58"/>
      <c r="M47" s="47" t="s">
        <v>20</v>
      </c>
      <c r="N47" s="48"/>
      <c r="O47" s="49"/>
      <c r="P47" s="112">
        <f>SUM(P43:P46)</f>
        <v>18434.803999999996</v>
      </c>
      <c r="Q47" s="113"/>
      <c r="R47" s="113"/>
      <c r="S47" s="113"/>
      <c r="T47" s="113"/>
      <c r="U47" s="114"/>
      <c r="V47" s="27"/>
    </row>
    <row r="48" spans="1:21" ht="15">
      <c r="A48" s="33">
        <v>4</v>
      </c>
      <c r="B48" s="34"/>
      <c r="C48" s="104" t="s">
        <v>68</v>
      </c>
      <c r="D48" s="105"/>
      <c r="E48" s="100"/>
      <c r="F48" s="101"/>
      <c r="G48" s="183"/>
      <c r="H48" s="184"/>
      <c r="I48" s="184"/>
      <c r="J48" s="124"/>
      <c r="K48" s="124"/>
      <c r="L48" s="124"/>
      <c r="M48" s="175"/>
      <c r="N48" s="176"/>
      <c r="O48" s="177"/>
      <c r="P48" s="181"/>
      <c r="Q48" s="181"/>
      <c r="R48" s="181"/>
      <c r="S48" s="181"/>
      <c r="T48" s="181"/>
      <c r="U48" s="182"/>
    </row>
    <row r="49" spans="1:21" ht="15">
      <c r="A49" s="21" t="s">
        <v>69</v>
      </c>
      <c r="B49" s="22">
        <v>487285</v>
      </c>
      <c r="C49" s="107" t="s">
        <v>70</v>
      </c>
      <c r="D49" s="60"/>
      <c r="E49" s="79" t="s">
        <v>33</v>
      </c>
      <c r="F49" s="62"/>
      <c r="G49" s="54">
        <v>16</v>
      </c>
      <c r="H49" s="55"/>
      <c r="I49" s="55"/>
      <c r="J49" s="46">
        <v>123.58</v>
      </c>
      <c r="K49" s="46"/>
      <c r="L49" s="46"/>
      <c r="M49" s="47" t="s">
        <v>20</v>
      </c>
      <c r="N49" s="48"/>
      <c r="O49" s="49"/>
      <c r="P49" s="50">
        <f>G49*J49</f>
        <v>1977.28</v>
      </c>
      <c r="Q49" s="50"/>
      <c r="R49" s="50"/>
      <c r="S49" s="50"/>
      <c r="T49" s="50"/>
      <c r="U49" s="51"/>
    </row>
    <row r="50" spans="1:22" ht="15">
      <c r="A50" s="11"/>
      <c r="B50" s="18"/>
      <c r="C50" s="108" t="s">
        <v>27</v>
      </c>
      <c r="D50" s="109"/>
      <c r="E50" s="52"/>
      <c r="F50" s="53"/>
      <c r="G50" s="97"/>
      <c r="H50" s="98"/>
      <c r="I50" s="98"/>
      <c r="J50" s="58"/>
      <c r="K50" s="58"/>
      <c r="L50" s="58"/>
      <c r="M50" s="47" t="s">
        <v>20</v>
      </c>
      <c r="N50" s="48"/>
      <c r="O50" s="49"/>
      <c r="P50" s="112">
        <v>1977.28</v>
      </c>
      <c r="Q50" s="113"/>
      <c r="R50" s="113"/>
      <c r="S50" s="113"/>
      <c r="T50" s="113"/>
      <c r="U50" s="114"/>
      <c r="V50" s="27"/>
    </row>
    <row r="51" spans="1:21" ht="15">
      <c r="A51" s="33">
        <v>5</v>
      </c>
      <c r="B51" s="34"/>
      <c r="C51" s="104" t="s">
        <v>71</v>
      </c>
      <c r="D51" s="105"/>
      <c r="E51" s="100"/>
      <c r="F51" s="101"/>
      <c r="G51" s="183"/>
      <c r="H51" s="184"/>
      <c r="I51" s="184"/>
      <c r="J51" s="124"/>
      <c r="K51" s="124"/>
      <c r="L51" s="124"/>
      <c r="M51" s="175"/>
      <c r="N51" s="176"/>
      <c r="O51" s="177"/>
      <c r="P51" s="181"/>
      <c r="Q51" s="181"/>
      <c r="R51" s="181"/>
      <c r="S51" s="181"/>
      <c r="T51" s="181"/>
      <c r="U51" s="182"/>
    </row>
    <row r="52" spans="1:21" ht="15">
      <c r="A52" s="25" t="s">
        <v>72</v>
      </c>
      <c r="B52" s="22">
        <v>9537</v>
      </c>
      <c r="C52" s="63" t="s">
        <v>73</v>
      </c>
      <c r="D52" s="64"/>
      <c r="E52" s="79" t="s">
        <v>19</v>
      </c>
      <c r="F52" s="62"/>
      <c r="G52" s="28"/>
      <c r="H52" s="29"/>
      <c r="I52" s="29">
        <v>355</v>
      </c>
      <c r="J52" s="46">
        <v>5.89</v>
      </c>
      <c r="K52" s="46"/>
      <c r="L52" s="46"/>
      <c r="M52" s="47"/>
      <c r="N52" s="48"/>
      <c r="O52" s="49"/>
      <c r="P52" s="50">
        <f>I52*J52</f>
        <v>2090.95</v>
      </c>
      <c r="Q52" s="50"/>
      <c r="R52" s="50"/>
      <c r="S52" s="50"/>
      <c r="T52" s="50"/>
      <c r="U52" s="51"/>
    </row>
    <row r="53" spans="1:22" ht="16.5" thickBot="1">
      <c r="A53" s="36"/>
      <c r="B53" s="37"/>
      <c r="C53" s="102" t="s">
        <v>27</v>
      </c>
      <c r="D53" s="103"/>
      <c r="E53" s="38"/>
      <c r="F53" s="39"/>
      <c r="G53" s="38"/>
      <c r="H53" s="37"/>
      <c r="I53" s="37"/>
      <c r="J53" s="106" t="s">
        <v>20</v>
      </c>
      <c r="K53" s="106"/>
      <c r="L53" s="106"/>
      <c r="M53" s="191" t="s">
        <v>20</v>
      </c>
      <c r="N53" s="192"/>
      <c r="O53" s="193"/>
      <c r="P53" s="188">
        <f>SUM(P52:P52)</f>
        <v>2090.95</v>
      </c>
      <c r="Q53" s="189"/>
      <c r="R53" s="189"/>
      <c r="S53" s="189"/>
      <c r="T53" s="189"/>
      <c r="U53" s="190"/>
      <c r="V53" s="27"/>
    </row>
    <row r="54" spans="1:21" ht="15.75" customHeight="1" thickBot="1">
      <c r="A54" s="40"/>
      <c r="B54" s="41"/>
      <c r="C54" s="200" t="s">
        <v>74</v>
      </c>
      <c r="D54" s="202"/>
      <c r="E54" s="202"/>
      <c r="F54" s="43"/>
      <c r="G54" s="200"/>
      <c r="H54" s="201"/>
      <c r="I54" s="41"/>
      <c r="J54" s="41"/>
      <c r="K54" s="44"/>
      <c r="L54" s="45"/>
      <c r="M54" s="200"/>
      <c r="N54" s="201"/>
      <c r="O54" s="42"/>
      <c r="P54" s="185">
        <f>P19+P41+P47+P50+P53</f>
        <v>220885.8</v>
      </c>
      <c r="Q54" s="186"/>
      <c r="R54" s="186"/>
      <c r="S54" s="186"/>
      <c r="T54" s="186"/>
      <c r="U54" s="187"/>
    </row>
    <row r="55" spans="1:21" ht="15" customHeight="1">
      <c r="A55" s="73" t="s">
        <v>89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/>
    </row>
    <row r="56" spans="1:21" ht="1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</row>
    <row r="57" spans="1:21" ht="1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</row>
    <row r="58" spans="1:21" ht="15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</row>
    <row r="59" spans="1:21" ht="15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</row>
    <row r="60" spans="1:21" ht="15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5"/>
    </row>
    <row r="61" spans="1:21" ht="1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</row>
    <row r="62" spans="1:21" ht="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5"/>
    </row>
    <row r="63" spans="1:21" ht="1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5"/>
    </row>
    <row r="64" spans="1:21" ht="24.75" customHeight="1" thickBo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8"/>
    </row>
    <row r="65" spans="1:21" ht="29.25" thickBot="1">
      <c r="A65" s="194" t="s">
        <v>88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6"/>
    </row>
  </sheetData>
  <sheetProtection/>
  <mergeCells count="264">
    <mergeCell ref="M16:O16"/>
    <mergeCell ref="M27:O27"/>
    <mergeCell ref="M26:O26"/>
    <mergeCell ref="M25:O25"/>
    <mergeCell ref="M24:O24"/>
    <mergeCell ref="J39:L39"/>
    <mergeCell ref="J18:L18"/>
    <mergeCell ref="J22:L22"/>
    <mergeCell ref="M29:O29"/>
    <mergeCell ref="M54:N54"/>
    <mergeCell ref="C54:E54"/>
    <mergeCell ref="G54:H54"/>
    <mergeCell ref="J52:L52"/>
    <mergeCell ref="J40:L40"/>
    <mergeCell ref="M49:O49"/>
    <mergeCell ref="M42:O42"/>
    <mergeCell ref="M47:O47"/>
    <mergeCell ref="A65:U65"/>
    <mergeCell ref="P43:U43"/>
    <mergeCell ref="G42:I42"/>
    <mergeCell ref="J42:L42"/>
    <mergeCell ref="P47:U47"/>
    <mergeCell ref="G47:I47"/>
    <mergeCell ref="J47:L47"/>
    <mergeCell ref="M53:O53"/>
    <mergeCell ref="M52:O52"/>
    <mergeCell ref="M46:O46"/>
    <mergeCell ref="E50:F50"/>
    <mergeCell ref="G50:I50"/>
    <mergeCell ref="G49:I49"/>
    <mergeCell ref="J49:L49"/>
    <mergeCell ref="G51:I51"/>
    <mergeCell ref="J46:L46"/>
    <mergeCell ref="E49:F49"/>
    <mergeCell ref="P49:U49"/>
    <mergeCell ref="J50:L50"/>
    <mergeCell ref="M50:O50"/>
    <mergeCell ref="J34:L34"/>
    <mergeCell ref="J33:L33"/>
    <mergeCell ref="G35:I35"/>
    <mergeCell ref="P39:U39"/>
    <mergeCell ref="P37:U37"/>
    <mergeCell ref="P42:U42"/>
    <mergeCell ref="P46:U46"/>
    <mergeCell ref="P54:U54"/>
    <mergeCell ref="P53:U53"/>
    <mergeCell ref="P50:U50"/>
    <mergeCell ref="J48:L48"/>
    <mergeCell ref="M48:O48"/>
    <mergeCell ref="P48:U48"/>
    <mergeCell ref="P51:U51"/>
    <mergeCell ref="M51:O51"/>
    <mergeCell ref="P52:U52"/>
    <mergeCell ref="J51:L51"/>
    <mergeCell ref="G48:I48"/>
    <mergeCell ref="G39:I39"/>
    <mergeCell ref="G36:I36"/>
    <mergeCell ref="J31:L31"/>
    <mergeCell ref="G32:I32"/>
    <mergeCell ref="G31:I31"/>
    <mergeCell ref="G34:I34"/>
    <mergeCell ref="J38:L38"/>
    <mergeCell ref="J43:L43"/>
    <mergeCell ref="G45:I45"/>
    <mergeCell ref="G40:I40"/>
    <mergeCell ref="C38:D38"/>
    <mergeCell ref="G38:I38"/>
    <mergeCell ref="G46:I46"/>
    <mergeCell ref="G44:I44"/>
    <mergeCell ref="C41:D41"/>
    <mergeCell ref="G41:I41"/>
    <mergeCell ref="C45:D45"/>
    <mergeCell ref="E45:F45"/>
    <mergeCell ref="P44:U44"/>
    <mergeCell ref="M40:O40"/>
    <mergeCell ref="P40:U40"/>
    <mergeCell ref="P41:U41"/>
    <mergeCell ref="M41:O41"/>
    <mergeCell ref="M43:O43"/>
    <mergeCell ref="P16:U16"/>
    <mergeCell ref="P32:U32"/>
    <mergeCell ref="M32:O32"/>
    <mergeCell ref="M33:O33"/>
    <mergeCell ref="P35:U35"/>
    <mergeCell ref="P34:U34"/>
    <mergeCell ref="P33:U33"/>
    <mergeCell ref="M22:O22"/>
    <mergeCell ref="M18:O18"/>
    <mergeCell ref="P30:U30"/>
    <mergeCell ref="P31:U31"/>
    <mergeCell ref="M31:O31"/>
    <mergeCell ref="M20:O20"/>
    <mergeCell ref="P22:U22"/>
    <mergeCell ref="P20:U20"/>
    <mergeCell ref="M17:O17"/>
    <mergeCell ref="P19:U19"/>
    <mergeCell ref="M19:O19"/>
    <mergeCell ref="P25:U25"/>
    <mergeCell ref="P18:U18"/>
    <mergeCell ref="P36:U36"/>
    <mergeCell ref="G33:I33"/>
    <mergeCell ref="J35:L35"/>
    <mergeCell ref="J30:L30"/>
    <mergeCell ref="J32:L32"/>
    <mergeCell ref="M23:O23"/>
    <mergeCell ref="P29:U29"/>
    <mergeCell ref="P26:U26"/>
    <mergeCell ref="M35:O35"/>
    <mergeCell ref="J25:L25"/>
    <mergeCell ref="G17:I17"/>
    <mergeCell ref="J17:L17"/>
    <mergeCell ref="G16:I16"/>
    <mergeCell ref="J16:L16"/>
    <mergeCell ref="G15:I15"/>
    <mergeCell ref="E16:F16"/>
    <mergeCell ref="G19:I19"/>
    <mergeCell ref="M21:O21"/>
    <mergeCell ref="P21:U21"/>
    <mergeCell ref="C21:D21"/>
    <mergeCell ref="J19:L19"/>
    <mergeCell ref="G21:I21"/>
    <mergeCell ref="J20:L20"/>
    <mergeCell ref="E20:F20"/>
    <mergeCell ref="E21:F21"/>
    <mergeCell ref="G14:I14"/>
    <mergeCell ref="J13:L13"/>
    <mergeCell ref="A6:H6"/>
    <mergeCell ref="C11:D13"/>
    <mergeCell ref="C22:D22"/>
    <mergeCell ref="C19:D19"/>
    <mergeCell ref="E19:F19"/>
    <mergeCell ref="C15:D15"/>
    <mergeCell ref="E15:F15"/>
    <mergeCell ref="C17:D17"/>
    <mergeCell ref="E11:F13"/>
    <mergeCell ref="G11:I13"/>
    <mergeCell ref="O10:U10"/>
    <mergeCell ref="J11:U11"/>
    <mergeCell ref="T6:U6"/>
    <mergeCell ref="M13:O13"/>
    <mergeCell ref="A8:H8"/>
    <mergeCell ref="J12:L12"/>
    <mergeCell ref="A11:A13"/>
    <mergeCell ref="P23:U23"/>
    <mergeCell ref="J27:L27"/>
    <mergeCell ref="G20:I20"/>
    <mergeCell ref="M3:U3"/>
    <mergeCell ref="I8:M8"/>
    <mergeCell ref="N8:U8"/>
    <mergeCell ref="I6:S6"/>
    <mergeCell ref="A3:L3"/>
    <mergeCell ref="E14:F14"/>
    <mergeCell ref="C14:D14"/>
    <mergeCell ref="P14:U14"/>
    <mergeCell ref="M14:O14"/>
    <mergeCell ref="J15:L15"/>
    <mergeCell ref="M15:O15"/>
    <mergeCell ref="P15:U15"/>
    <mergeCell ref="J14:L14"/>
    <mergeCell ref="J23:L23"/>
    <mergeCell ref="J21:L21"/>
    <mergeCell ref="P27:U27"/>
    <mergeCell ref="P24:U24"/>
    <mergeCell ref="G26:I26"/>
    <mergeCell ref="J26:L26"/>
    <mergeCell ref="G24:I24"/>
    <mergeCell ref="J24:L24"/>
    <mergeCell ref="G25:I25"/>
    <mergeCell ref="G27:I27"/>
    <mergeCell ref="J53:L53"/>
    <mergeCell ref="C35:D35"/>
    <mergeCell ref="J37:L37"/>
    <mergeCell ref="C49:D49"/>
    <mergeCell ref="C48:D48"/>
    <mergeCell ref="C50:D50"/>
    <mergeCell ref="J44:L44"/>
    <mergeCell ref="E42:F42"/>
    <mergeCell ref="G37:I37"/>
    <mergeCell ref="C47:D47"/>
    <mergeCell ref="E47:F47"/>
    <mergeCell ref="E51:F51"/>
    <mergeCell ref="C53:D53"/>
    <mergeCell ref="E46:F46"/>
    <mergeCell ref="C52:D52"/>
    <mergeCell ref="C51:D51"/>
    <mergeCell ref="C46:D46"/>
    <mergeCell ref="E48:F48"/>
    <mergeCell ref="M37:O37"/>
    <mergeCell ref="E39:F39"/>
    <mergeCell ref="G30:I30"/>
    <mergeCell ref="E32:F32"/>
    <mergeCell ref="E28:F28"/>
    <mergeCell ref="J29:L29"/>
    <mergeCell ref="M39:O39"/>
    <mergeCell ref="M36:O36"/>
    <mergeCell ref="M38:O38"/>
    <mergeCell ref="M30:O30"/>
    <mergeCell ref="J36:L36"/>
    <mergeCell ref="C36:D36"/>
    <mergeCell ref="G23:I23"/>
    <mergeCell ref="G22:I22"/>
    <mergeCell ref="C31:D31"/>
    <mergeCell ref="E31:F31"/>
    <mergeCell ref="E30:F30"/>
    <mergeCell ref="G29:I29"/>
    <mergeCell ref="C29:D29"/>
    <mergeCell ref="G28:I28"/>
    <mergeCell ref="P17:U17"/>
    <mergeCell ref="C20:D20"/>
    <mergeCell ref="P28:U28"/>
    <mergeCell ref="C18:D18"/>
    <mergeCell ref="E18:F18"/>
    <mergeCell ref="G18:I18"/>
    <mergeCell ref="M28:O28"/>
    <mergeCell ref="C27:D27"/>
    <mergeCell ref="E23:F23"/>
    <mergeCell ref="E22:F22"/>
    <mergeCell ref="C30:D30"/>
    <mergeCell ref="C34:D34"/>
    <mergeCell ref="E29:F29"/>
    <mergeCell ref="E34:F34"/>
    <mergeCell ref="C28:D28"/>
    <mergeCell ref="M34:O34"/>
    <mergeCell ref="E33:F33"/>
    <mergeCell ref="J28:L28"/>
    <mergeCell ref="A1:U2"/>
    <mergeCell ref="A55:U64"/>
    <mergeCell ref="E52:F52"/>
    <mergeCell ref="P12:U13"/>
    <mergeCell ref="M12:O12"/>
    <mergeCell ref="B11:B13"/>
    <mergeCell ref="C32:D32"/>
    <mergeCell ref="C42:D42"/>
    <mergeCell ref="C40:D40"/>
    <mergeCell ref="C39:D39"/>
    <mergeCell ref="C23:D23"/>
    <mergeCell ref="C16:D16"/>
    <mergeCell ref="E25:F25"/>
    <mergeCell ref="E26:F26"/>
    <mergeCell ref="E27:F27"/>
    <mergeCell ref="C24:D24"/>
    <mergeCell ref="C26:D26"/>
    <mergeCell ref="C25:D25"/>
    <mergeCell ref="E24:F24"/>
    <mergeCell ref="E17:F17"/>
    <mergeCell ref="C44:D44"/>
    <mergeCell ref="E44:F44"/>
    <mergeCell ref="C37:D37"/>
    <mergeCell ref="E43:F43"/>
    <mergeCell ref="E36:F36"/>
    <mergeCell ref="C33:D33"/>
    <mergeCell ref="E37:F37"/>
    <mergeCell ref="E40:F40"/>
    <mergeCell ref="C43:D43"/>
    <mergeCell ref="J45:L45"/>
    <mergeCell ref="M45:O45"/>
    <mergeCell ref="P45:U45"/>
    <mergeCell ref="E35:F35"/>
    <mergeCell ref="E38:F38"/>
    <mergeCell ref="G43:I43"/>
    <mergeCell ref="E41:F41"/>
    <mergeCell ref="J41:L41"/>
    <mergeCell ref="P38:U38"/>
    <mergeCell ref="M44:O44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Ferreira da Silva</dc:creator>
  <cp:keywords/>
  <dc:description/>
  <cp:lastModifiedBy>10622</cp:lastModifiedBy>
  <cp:lastPrinted>2015-10-02T18:47:54Z</cp:lastPrinted>
  <dcterms:created xsi:type="dcterms:W3CDTF">2015-07-09T13:22:36Z</dcterms:created>
  <dcterms:modified xsi:type="dcterms:W3CDTF">2015-10-02T18:48:41Z</dcterms:modified>
  <cp:category/>
  <cp:version/>
  <cp:contentType/>
  <cp:contentStatus/>
</cp:coreProperties>
</file>