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1"/>
  </bookViews>
  <sheets>
    <sheet name="Proposta Comercial" sheetId="1" r:id="rId1"/>
    <sheet name="Custos" sheetId="2" r:id="rId2"/>
    <sheet name="Valores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<sst xmlns="http://schemas.openxmlformats.org/spreadsheetml/2006/main" count="64" uniqueCount="45">
  <si>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PROPOSTA COMERCIAL</t>
  </si>
  <si>
    <t>Razão:</t>
  </si>
  <si>
    <t>CNPJ:</t>
  </si>
  <si>
    <t>Telefone:</t>
  </si>
  <si>
    <t>End.:</t>
  </si>
  <si>
    <t>NOME DO REPRESENTANTE LEGAL:</t>
  </si>
  <si>
    <t>IDENTIDADE DO REPRESENTANTE LEGAL:</t>
  </si>
  <si>
    <t>BANCO:</t>
  </si>
  <si>
    <t>Agência:</t>
  </si>
  <si>
    <t>Conta:</t>
  </si>
  <si>
    <t>VALIDADE DA PROPOSTA:</t>
  </si>
  <si>
    <t xml:space="preserve">PREENCHER OS CAMPOS EM LARANJA </t>
  </si>
  <si>
    <t>Item</t>
  </si>
  <si>
    <t>Qtde</t>
  </si>
  <si>
    <t>Descrição</t>
  </si>
  <si>
    <t>Média Preço Uni.</t>
  </si>
  <si>
    <t>Preço Total</t>
  </si>
  <si>
    <t>VALOR GLOBAL</t>
  </si>
  <si>
    <r>
      <rPr>
        <b/>
        <sz val="12"/>
        <color indexed="8"/>
        <rFont val="Times New Roman"/>
        <family val="1"/>
      </rPr>
      <t>OBS</t>
    </r>
    <r>
      <rPr>
        <sz val="12"/>
        <color indexed="8"/>
        <rFont val="Times New Roman"/>
        <family val="1"/>
      </rPr>
      <t>: Para composição da proposta deverão ser observados, entre outros aspectos, pagamento de salários não inferior à</t>
    </r>
  </si>
  <si>
    <t>convenção coletiva de trabalho, encargos sociais, custos adicionais que repercutem, direta ou indiretamente sobre a mão</t>
  </si>
  <si>
    <t>de obra utiliza tais como: vales-transporte, vales-alimentação ou outros benefícios legais concedidos, treinamentos; outros</t>
  </si>
  <si>
    <t xml:space="preserve">custos decorrentes  do desempenho técnico, comercial, operacional, competitividade e lucro praticado pelo licitante; </t>
  </si>
  <si>
    <t>tributos e contribuições incidentes, materiais e insumos, despesas administrativas e operacionais, devidamente incluídos no</t>
  </si>
  <si>
    <t xml:space="preserve"> preço e especificados na proposta.</t>
  </si>
  <si>
    <t>PLANILHA ORÇAMENTÁRIA</t>
  </si>
  <si>
    <r>
      <rPr>
        <b/>
        <sz val="12"/>
        <color indexed="8"/>
        <rFont val="Times New Roman"/>
        <family val="1"/>
      </rPr>
      <t>OBS</t>
    </r>
    <r>
      <rPr>
        <sz val="12"/>
        <color indexed="8"/>
        <rFont val="Times New Roman"/>
        <family val="1"/>
      </rPr>
      <t>: Os preços unitários foram obtidos com base em média de pesquisa de preço de mercado junto a empresas do</t>
    </r>
  </si>
  <si>
    <t xml:space="preserve"> ramo do objeto licitado. Cabe esclarecer que a regra do inc. II do art. 7º, § 2º da lei 8.666/93 não poderá ser cumprida</t>
  </si>
  <si>
    <t xml:space="preserve"> rigorosamente , em todos os casos  conforme assevera o doutrinador Marçal Justen Filho: A lei  "Determina a</t>
  </si>
  <si>
    <t xml:space="preserve">obrigatoriedade  de previsão detalhada das despesas, através de  planilhas que indiquem os custos  unitários. Ora, a </t>
  </si>
  <si>
    <t xml:space="preserve">Administração não deterá condições, muitas vezes, de promover a apuração desses montantes. Como não atua </t>
  </si>
  <si>
    <t xml:space="preserve">empresarialmente em certos setores, a Administração não disporá de elementos para fixar o orçamento detalhado. </t>
  </si>
  <si>
    <t xml:space="preserve">Mas isso não elimina o dever de estimar custos, pois não é lícito a Administração iniciar a licitação sem previsão dos </t>
  </si>
  <si>
    <t>valores a desembolsar. (...)"</t>
  </si>
  <si>
    <t xml:space="preserve">Cabe esclarecer ainda que: estão inclusos nos preços obtidos, segundo as empresas pesquisadas, os custos com mão de </t>
  </si>
  <si>
    <t xml:space="preserve">obra, encargos sobre funcionários, materiais, equipamentos, custos indiretos, tributos e lucro. </t>
  </si>
  <si>
    <t>VALORES</t>
  </si>
  <si>
    <t xml:space="preserve">Média </t>
  </si>
  <si>
    <t>LOCAÇÃO DE SCANER PROFISSIONAL</t>
  </si>
  <si>
    <t>FORNECIMENTO DE MÃO DE OBRA ESPECIALIZADA</t>
  </si>
  <si>
    <t>PARA OPERACIONALIZAÇÃO E DIGITALIZAÇÃO DE</t>
  </si>
  <si>
    <t>DOCUMENTOS DO ANO DE 2009 A 2016.</t>
  </si>
  <si>
    <t>TOTAL</t>
  </si>
  <si>
    <t>EMPRESA A</t>
  </si>
  <si>
    <t>EMPRESA B</t>
  </si>
  <si>
    <t>EMPRESA C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</si>
</sst>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"/>
    <numFmt numFmtId="166" formatCode="&quot;R$&quot;\ 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4" fillId="33" borderId="17" xfId="0" applyFont="1" applyFill="1" applyBorder="1" applyAlignment="1" applyProtection="1">
      <alignment/>
      <protection/>
    </xf>
    <xf numFmtId="0" fontId="43" fillId="33" borderId="11" xfId="0" applyFont="1" applyFill="1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44" fillId="33" borderId="17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 applyProtection="1">
      <alignment/>
      <protection locked="0"/>
    </xf>
    <xf numFmtId="0" fontId="46" fillId="0" borderId="2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0" xfId="0" applyFont="1" applyAlignment="1">
      <alignment/>
    </xf>
    <xf numFmtId="0" fontId="48" fillId="2" borderId="25" xfId="0" applyFont="1" applyFill="1" applyBorder="1" applyAlignment="1">
      <alignment horizontal="center" vertical="top"/>
    </xf>
    <xf numFmtId="0" fontId="48" fillId="2" borderId="26" xfId="0" applyFont="1" applyFill="1" applyBorder="1" applyAlignment="1">
      <alignment horizontal="center" vertical="top" wrapText="1"/>
    </xf>
    <xf numFmtId="0" fontId="46" fillId="0" borderId="27" xfId="0" applyFont="1" applyBorder="1" applyAlignment="1">
      <alignment/>
    </xf>
    <xf numFmtId="0" fontId="49" fillId="33" borderId="0" xfId="0" applyFont="1" applyFill="1" applyBorder="1" applyAlignment="1">
      <alignment horizontal="center" vertical="top"/>
    </xf>
    <xf numFmtId="0" fontId="49" fillId="2" borderId="28" xfId="0" applyFont="1" applyFill="1" applyBorder="1" applyAlignment="1">
      <alignment horizontal="center" vertical="top"/>
    </xf>
    <xf numFmtId="0" fontId="49" fillId="2" borderId="29" xfId="0" applyFont="1" applyFill="1" applyBorder="1" applyAlignment="1">
      <alignment horizontal="center" vertical="top" wrapText="1"/>
    </xf>
    <xf numFmtId="0" fontId="49" fillId="33" borderId="25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 wrapText="1"/>
    </xf>
    <xf numFmtId="0" fontId="50" fillId="33" borderId="20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21" xfId="0" applyFont="1" applyFill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/>
      <protection locked="0"/>
    </xf>
    <xf numFmtId="0" fontId="46" fillId="0" borderId="11" xfId="0" applyFont="1" applyBorder="1" applyAlignment="1">
      <alignment/>
    </xf>
    <xf numFmtId="0" fontId="50" fillId="33" borderId="26" xfId="0" applyFont="1" applyFill="1" applyBorder="1" applyAlignment="1" applyProtection="1">
      <alignment/>
      <protection locked="0"/>
    </xf>
    <xf numFmtId="164" fontId="49" fillId="0" borderId="33" xfId="0" applyNumberFormat="1" applyFont="1" applyBorder="1" applyAlignment="1">
      <alignment/>
    </xf>
    <xf numFmtId="164" fontId="49" fillId="0" borderId="13" xfId="0" applyNumberFormat="1" applyFont="1" applyBorder="1" applyAlignment="1">
      <alignment/>
    </xf>
    <xf numFmtId="164" fontId="48" fillId="0" borderId="33" xfId="0" applyNumberFormat="1" applyFont="1" applyBorder="1" applyAlignment="1">
      <alignment horizontal="center"/>
    </xf>
    <xf numFmtId="164" fontId="48" fillId="0" borderId="34" xfId="0" applyNumberFormat="1" applyFont="1" applyBorder="1" applyAlignment="1">
      <alignment horizontal="center"/>
    </xf>
    <xf numFmtId="0" fontId="48" fillId="14" borderId="35" xfId="0" applyFont="1" applyFill="1" applyBorder="1" applyAlignment="1">
      <alignment horizontal="center" vertical="top" wrapText="1"/>
    </xf>
    <xf numFmtId="0" fontId="48" fillId="14" borderId="36" xfId="0" applyFont="1" applyFill="1" applyBorder="1" applyAlignment="1">
      <alignment horizontal="center" vertical="top" wrapText="1"/>
    </xf>
    <xf numFmtId="0" fontId="48" fillId="14" borderId="37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 applyProtection="1">
      <alignment horizontal="center"/>
      <protection locked="0"/>
    </xf>
    <xf numFmtId="0" fontId="51" fillId="33" borderId="38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49" fillId="14" borderId="39" xfId="0" applyFont="1" applyFill="1" applyBorder="1" applyAlignment="1">
      <alignment horizontal="center" vertical="center"/>
    </xf>
    <xf numFmtId="0" fontId="49" fillId="14" borderId="40" xfId="0" applyFont="1" applyFill="1" applyBorder="1" applyAlignment="1">
      <alignment horizontal="center" vertical="center"/>
    </xf>
    <xf numFmtId="0" fontId="49" fillId="14" borderId="41" xfId="0" applyFont="1" applyFill="1" applyBorder="1" applyAlignment="1">
      <alignment horizontal="center" vertical="center"/>
    </xf>
    <xf numFmtId="0" fontId="49" fillId="14" borderId="42" xfId="0" applyFont="1" applyFill="1" applyBorder="1" applyAlignment="1">
      <alignment horizontal="center" vertical="center"/>
    </xf>
    <xf numFmtId="0" fontId="49" fillId="14" borderId="31" xfId="0" applyFont="1" applyFill="1" applyBorder="1" applyAlignment="1">
      <alignment horizontal="center" vertical="center"/>
    </xf>
    <xf numFmtId="0" fontId="49" fillId="14" borderId="43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top" wrapText="1"/>
    </xf>
    <xf numFmtId="0" fontId="48" fillId="2" borderId="33" xfId="0" applyFont="1" applyFill="1" applyBorder="1" applyAlignment="1">
      <alignment horizontal="center" vertical="top" wrapText="1"/>
    </xf>
    <xf numFmtId="0" fontId="48" fillId="2" borderId="34" xfId="0" applyFont="1" applyFill="1" applyBorder="1" applyAlignment="1">
      <alignment horizontal="center" vertical="top" wrapText="1"/>
    </xf>
    <xf numFmtId="0" fontId="48" fillId="2" borderId="33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8" borderId="20" xfId="0" applyFont="1" applyFill="1" applyBorder="1" applyAlignment="1">
      <alignment horizontal="center"/>
    </xf>
    <xf numFmtId="0" fontId="48" fillId="8" borderId="14" xfId="0" applyFont="1" applyFill="1" applyBorder="1" applyAlignment="1">
      <alignment horizontal="center"/>
    </xf>
    <xf numFmtId="0" fontId="48" fillId="8" borderId="21" xfId="0" applyFont="1" applyFill="1" applyBorder="1" applyAlignment="1">
      <alignment horizontal="center"/>
    </xf>
    <xf numFmtId="0" fontId="48" fillId="8" borderId="27" xfId="0" applyFont="1" applyFill="1" applyBorder="1" applyAlignment="1">
      <alignment horizontal="center"/>
    </xf>
    <xf numFmtId="0" fontId="48" fillId="8" borderId="11" xfId="0" applyFont="1" applyFill="1" applyBorder="1" applyAlignment="1">
      <alignment horizontal="center"/>
    </xf>
    <xf numFmtId="0" fontId="48" fillId="8" borderId="24" xfId="0" applyFont="1" applyFill="1" applyBorder="1" applyAlignment="1">
      <alignment horizontal="center"/>
    </xf>
    <xf numFmtId="164" fontId="49" fillId="8" borderId="20" xfId="0" applyNumberFormat="1" applyFont="1" applyFill="1" applyBorder="1" applyAlignment="1">
      <alignment horizontal="center"/>
    </xf>
    <xf numFmtId="164" fontId="49" fillId="8" borderId="21" xfId="0" applyNumberFormat="1" applyFont="1" applyFill="1" applyBorder="1" applyAlignment="1">
      <alignment horizontal="center"/>
    </xf>
    <xf numFmtId="164" fontId="49" fillId="8" borderId="27" xfId="0" applyNumberFormat="1" applyFont="1" applyFill="1" applyBorder="1" applyAlignment="1">
      <alignment horizontal="center"/>
    </xf>
    <xf numFmtId="164" fontId="49" fillId="8" borderId="24" xfId="0" applyNumberFormat="1" applyFont="1" applyFill="1" applyBorder="1" applyAlignment="1">
      <alignment horizontal="center"/>
    </xf>
    <xf numFmtId="0" fontId="49" fillId="33" borderId="44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/>
    </xf>
    <xf numFmtId="3" fontId="49" fillId="33" borderId="46" xfId="0" applyNumberFormat="1" applyFont="1" applyFill="1" applyBorder="1" applyAlignment="1">
      <alignment horizontal="center" wrapText="1"/>
    </xf>
    <xf numFmtId="3" fontId="49" fillId="33" borderId="47" xfId="0" applyNumberFormat="1" applyFont="1" applyFill="1" applyBorder="1" applyAlignment="1">
      <alignment horizontal="center" wrapText="1"/>
    </xf>
    <xf numFmtId="164" fontId="49" fillId="0" borderId="20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8" fillId="0" borderId="20" xfId="0" applyNumberFormat="1" applyFont="1" applyBorder="1" applyAlignment="1">
      <alignment horizontal="center"/>
    </xf>
    <xf numFmtId="164" fontId="48" fillId="0" borderId="21" xfId="0" applyNumberFormat="1" applyFont="1" applyBorder="1" applyAlignment="1">
      <alignment horizontal="center"/>
    </xf>
    <xf numFmtId="164" fontId="48" fillId="0" borderId="22" xfId="0" applyNumberFormat="1" applyFont="1" applyBorder="1" applyAlignment="1">
      <alignment horizontal="center"/>
    </xf>
    <xf numFmtId="164" fontId="48" fillId="0" borderId="23" xfId="0" applyNumberFormat="1" applyFont="1" applyBorder="1" applyAlignment="1">
      <alignment horizontal="center"/>
    </xf>
    <xf numFmtId="0" fontId="49" fillId="14" borderId="10" xfId="0" applyFont="1" applyFill="1" applyBorder="1" applyAlignment="1">
      <alignment horizontal="center" vertical="center"/>
    </xf>
    <xf numFmtId="0" fontId="49" fillId="14" borderId="11" xfId="0" applyFont="1" applyFill="1" applyBorder="1" applyAlignment="1">
      <alignment horizontal="center" vertical="center"/>
    </xf>
    <xf numFmtId="0" fontId="49" fillId="14" borderId="12" xfId="0" applyFont="1" applyFill="1" applyBorder="1" applyAlignment="1">
      <alignment horizontal="center" vertical="center"/>
    </xf>
    <xf numFmtId="165" fontId="49" fillId="0" borderId="33" xfId="0" applyNumberFormat="1" applyFont="1" applyBorder="1" applyAlignment="1">
      <alignment/>
    </xf>
    <xf numFmtId="165" fontId="49" fillId="0" borderId="13" xfId="0" applyNumberFormat="1" applyFont="1" applyBorder="1" applyAlignment="1">
      <alignment/>
    </xf>
    <xf numFmtId="166" fontId="49" fillId="0" borderId="20" xfId="0" applyNumberFormat="1" applyFont="1" applyBorder="1" applyAlignment="1">
      <alignment/>
    </xf>
    <xf numFmtId="166" fontId="49" fillId="0" borderId="14" xfId="0" applyNumberFormat="1" applyFont="1" applyBorder="1" applyAlignment="1">
      <alignment/>
    </xf>
    <xf numFmtId="166" fontId="49" fillId="0" borderId="22" xfId="0" applyNumberFormat="1" applyFont="1" applyBorder="1" applyAlignment="1">
      <alignment/>
    </xf>
    <xf numFmtId="166" fontId="49" fillId="0" borderId="0" xfId="0" applyNumberFormat="1" applyFont="1" applyBorder="1" applyAlignment="1">
      <alignment/>
    </xf>
    <xf numFmtId="166" fontId="49" fillId="0" borderId="33" xfId="0" applyNumberFormat="1" applyFont="1" applyBorder="1" applyAlignment="1">
      <alignment/>
    </xf>
    <xf numFmtId="166" fontId="49" fillId="0" borderId="13" xfId="0" applyNumberFormat="1" applyFont="1" applyBorder="1" applyAlignment="1">
      <alignment/>
    </xf>
    <xf numFmtId="0" fontId="49" fillId="2" borderId="29" xfId="0" applyFont="1" applyFill="1" applyBorder="1" applyAlignment="1">
      <alignment horizontal="center" vertical="top" wrapText="1"/>
    </xf>
    <xf numFmtId="0" fontId="49" fillId="2" borderId="27" xfId="0" applyFont="1" applyFill="1" applyBorder="1" applyAlignment="1">
      <alignment horizontal="center" vertical="top" wrapText="1"/>
    </xf>
    <xf numFmtId="0" fontId="49" fillId="2" borderId="24" xfId="0" applyFont="1" applyFill="1" applyBorder="1" applyAlignment="1">
      <alignment horizontal="center" vertical="top" wrapText="1"/>
    </xf>
    <xf numFmtId="0" fontId="49" fillId="2" borderId="29" xfId="0" applyFont="1" applyFill="1" applyBorder="1" applyAlignment="1">
      <alignment horizontal="center"/>
    </xf>
    <xf numFmtId="164" fontId="49" fillId="2" borderId="33" xfId="0" applyNumberFormat="1" applyFont="1" applyFill="1" applyBorder="1" applyAlignment="1">
      <alignment horizontal="center"/>
    </xf>
    <xf numFmtId="164" fontId="49" fillId="2" borderId="34" xfId="0" applyNumberFormat="1" applyFont="1" applyFill="1" applyBorder="1" applyAlignment="1">
      <alignment horizontal="center"/>
    </xf>
    <xf numFmtId="0" fontId="49" fillId="34" borderId="3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0" fontId="49" fillId="34" borderId="48" xfId="0" applyFont="1" applyFill="1" applyBorder="1" applyAlignment="1">
      <alignment horizontal="center"/>
    </xf>
    <xf numFmtId="164" fontId="46" fillId="33" borderId="20" xfId="0" applyNumberFormat="1" applyFont="1" applyFill="1" applyBorder="1" applyAlignment="1">
      <alignment horizontal="center"/>
    </xf>
    <xf numFmtId="164" fontId="46" fillId="33" borderId="21" xfId="0" applyNumberFormat="1" applyFont="1" applyFill="1" applyBorder="1" applyAlignment="1">
      <alignment horizontal="center"/>
    </xf>
    <xf numFmtId="164" fontId="46" fillId="33" borderId="22" xfId="0" applyNumberFormat="1" applyFont="1" applyFill="1" applyBorder="1" applyAlignment="1">
      <alignment horizontal="center"/>
    </xf>
    <xf numFmtId="164" fontId="46" fillId="33" borderId="23" xfId="0" applyNumberFormat="1" applyFont="1" applyFill="1" applyBorder="1" applyAlignment="1">
      <alignment horizontal="center"/>
    </xf>
    <xf numFmtId="164" fontId="46" fillId="33" borderId="30" xfId="0" applyNumberFormat="1" applyFont="1" applyFill="1" applyBorder="1" applyAlignment="1">
      <alignment horizontal="center"/>
    </xf>
    <xf numFmtId="164" fontId="46" fillId="33" borderId="32" xfId="0" applyNumberFormat="1" applyFont="1" applyFill="1" applyBorder="1" applyAlignment="1">
      <alignment horizontal="center"/>
    </xf>
    <xf numFmtId="166" fontId="49" fillId="0" borderId="30" xfId="0" applyNumberFormat="1" applyFont="1" applyBorder="1" applyAlignment="1">
      <alignment/>
    </xf>
    <xf numFmtId="166" fontId="49" fillId="0" borderId="31" xfId="0" applyNumberFormat="1" applyFont="1" applyBorder="1" applyAlignment="1">
      <alignment/>
    </xf>
    <xf numFmtId="0" fontId="49" fillId="8" borderId="17" xfId="0" applyFont="1" applyFill="1" applyBorder="1" applyAlignment="1">
      <alignment horizontal="center" vertical="top"/>
    </xf>
    <xf numFmtId="0" fontId="49" fillId="8" borderId="0" xfId="0" applyFont="1" applyFill="1" applyBorder="1" applyAlignment="1">
      <alignment horizontal="center" vertical="top"/>
    </xf>
    <xf numFmtId="0" fontId="49" fillId="8" borderId="23" xfId="0" applyFont="1" applyFill="1" applyBorder="1" applyAlignment="1">
      <alignment horizontal="center" vertical="top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164" fontId="48" fillId="0" borderId="27" xfId="0" applyNumberFormat="1" applyFont="1" applyBorder="1" applyAlignment="1">
      <alignment horizontal="center"/>
    </xf>
    <xf numFmtId="164" fontId="48" fillId="0" borderId="24" xfId="0" applyNumberFormat="1" applyFont="1" applyBorder="1" applyAlignment="1">
      <alignment horizontal="center"/>
    </xf>
    <xf numFmtId="0" fontId="49" fillId="33" borderId="49" xfId="0" applyFont="1" applyFill="1" applyBorder="1" applyAlignment="1">
      <alignment horizontal="center"/>
    </xf>
    <xf numFmtId="3" fontId="49" fillId="33" borderId="50" xfId="0" applyNumberFormat="1" applyFont="1" applyFill="1" applyBorder="1" applyAlignment="1">
      <alignment horizontal="center" wrapText="1"/>
    </xf>
    <xf numFmtId="165" fontId="46" fillId="33" borderId="20" xfId="0" applyNumberFormat="1" applyFont="1" applyFill="1" applyBorder="1" applyAlignment="1">
      <alignment horizontal="center" wrapText="1"/>
    </xf>
    <xf numFmtId="165" fontId="46" fillId="33" borderId="21" xfId="0" applyNumberFormat="1" applyFont="1" applyFill="1" applyBorder="1" applyAlignment="1">
      <alignment horizontal="center" wrapText="1"/>
    </xf>
    <xf numFmtId="165" fontId="46" fillId="33" borderId="22" xfId="0" applyNumberFormat="1" applyFont="1" applyFill="1" applyBorder="1" applyAlignment="1">
      <alignment horizontal="center" wrapText="1"/>
    </xf>
    <xf numFmtId="165" fontId="46" fillId="33" borderId="23" xfId="0" applyNumberFormat="1" applyFont="1" applyFill="1" applyBorder="1" applyAlignment="1">
      <alignment horizontal="center" wrapText="1"/>
    </xf>
    <xf numFmtId="165" fontId="46" fillId="33" borderId="30" xfId="0" applyNumberFormat="1" applyFont="1" applyFill="1" applyBorder="1" applyAlignment="1">
      <alignment horizontal="center" wrapText="1"/>
    </xf>
    <xf numFmtId="165" fontId="46" fillId="33" borderId="32" xfId="0" applyNumberFormat="1" applyFont="1" applyFill="1" applyBorder="1" applyAlignment="1">
      <alignment horizontal="center" wrapText="1"/>
    </xf>
    <xf numFmtId="164" fontId="46" fillId="33" borderId="33" xfId="0" applyNumberFormat="1" applyFont="1" applyFill="1" applyBorder="1" applyAlignment="1">
      <alignment horizontal="center" wrapText="1"/>
    </xf>
    <xf numFmtId="164" fontId="46" fillId="33" borderId="34" xfId="0" applyNumberFormat="1" applyFont="1" applyFill="1" applyBorder="1" applyAlignment="1">
      <alignment horizontal="center" wrapText="1"/>
    </xf>
    <xf numFmtId="164" fontId="46" fillId="33" borderId="33" xfId="0" applyNumberFormat="1" applyFont="1" applyFill="1" applyBorder="1" applyAlignment="1">
      <alignment horizontal="center"/>
    </xf>
    <xf numFmtId="164" fontId="46" fillId="33" borderId="34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H15" sqref="H15:I17"/>
    </sheetView>
  </sheetViews>
  <sheetFormatPr defaultColWidth="9.140625" defaultRowHeight="15"/>
  <cols>
    <col min="1" max="1" width="7.421875" style="0" customWidth="1"/>
    <col min="5" max="5" width="34.7109375" style="0" customWidth="1"/>
  </cols>
  <sheetData>
    <row r="1" spans="1:9" ht="15" customHeight="1" thickBot="1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9" ht="15">
      <c r="A2" s="1" t="s">
        <v>1</v>
      </c>
      <c r="B2" s="2"/>
      <c r="C2" s="2"/>
      <c r="D2" s="2"/>
      <c r="E2" s="2"/>
      <c r="F2" s="2"/>
      <c r="G2" s="3"/>
      <c r="H2" s="3"/>
      <c r="I2" s="4"/>
    </row>
    <row r="3" spans="1:9" ht="15">
      <c r="A3" s="5" t="s">
        <v>2</v>
      </c>
      <c r="B3" s="61"/>
      <c r="C3" s="61"/>
      <c r="D3" s="6"/>
      <c r="E3" s="7" t="s">
        <v>3</v>
      </c>
      <c r="F3" s="8"/>
      <c r="G3" s="9"/>
      <c r="H3" s="9"/>
      <c r="I3" s="10"/>
    </row>
    <row r="4" spans="1:9" ht="15">
      <c r="A4" s="5" t="s">
        <v>4</v>
      </c>
      <c r="B4" s="11"/>
      <c r="C4" s="11"/>
      <c r="D4" s="11"/>
      <c r="E4" s="11"/>
      <c r="F4" s="11"/>
      <c r="G4" s="12"/>
      <c r="H4" s="12"/>
      <c r="I4" s="13"/>
    </row>
    <row r="5" spans="1:9" ht="15">
      <c r="A5" s="14" t="s">
        <v>5</v>
      </c>
      <c r="B5" s="15"/>
      <c r="C5" s="11"/>
      <c r="D5" s="11"/>
      <c r="E5" s="2"/>
      <c r="F5" s="2"/>
      <c r="G5" s="3"/>
      <c r="H5" s="3"/>
      <c r="I5" s="4"/>
    </row>
    <row r="6" spans="1:9" ht="15">
      <c r="A6" s="14" t="s">
        <v>6</v>
      </c>
      <c r="B6" s="15"/>
      <c r="C6" s="11"/>
      <c r="D6" s="11"/>
      <c r="E6" s="11"/>
      <c r="F6" s="16"/>
      <c r="G6" s="6"/>
      <c r="H6" s="6"/>
      <c r="I6" s="17"/>
    </row>
    <row r="7" spans="1:9" ht="15">
      <c r="A7" s="18" t="s">
        <v>7</v>
      </c>
      <c r="B7" s="2"/>
      <c r="C7" s="6"/>
      <c r="D7" s="6"/>
      <c r="E7" s="7" t="s">
        <v>8</v>
      </c>
      <c r="F7" s="7"/>
      <c r="G7" s="12"/>
      <c r="H7" s="12"/>
      <c r="I7" s="13"/>
    </row>
    <row r="8" spans="1:9" ht="15">
      <c r="A8" s="1" t="s">
        <v>9</v>
      </c>
      <c r="B8" s="2"/>
      <c r="C8" s="7"/>
      <c r="D8" s="7"/>
      <c r="E8" s="19"/>
      <c r="F8" s="20"/>
      <c r="G8" s="6"/>
      <c r="H8" s="6"/>
      <c r="I8" s="17"/>
    </row>
    <row r="9" spans="1:9" ht="15">
      <c r="A9" s="21" t="s">
        <v>10</v>
      </c>
      <c r="B9" s="22"/>
      <c r="C9" s="23"/>
      <c r="D9" s="23"/>
      <c r="E9" s="23"/>
      <c r="F9" s="23"/>
      <c r="G9" s="12"/>
      <c r="H9" s="12"/>
      <c r="I9" s="13"/>
    </row>
    <row r="10" spans="1:9" ht="15.75" thickBot="1">
      <c r="A10" s="62" t="s">
        <v>11</v>
      </c>
      <c r="B10" s="63"/>
      <c r="C10" s="63"/>
      <c r="D10" s="63"/>
      <c r="E10" s="63"/>
      <c r="F10" s="64"/>
      <c r="G10" s="6"/>
      <c r="H10" s="6"/>
      <c r="I10" s="17"/>
    </row>
    <row r="11" spans="1:9" ht="15">
      <c r="A11" s="65" t="s">
        <v>0</v>
      </c>
      <c r="B11" s="66"/>
      <c r="C11" s="66"/>
      <c r="D11" s="66"/>
      <c r="E11" s="66"/>
      <c r="F11" s="66"/>
      <c r="G11" s="66"/>
      <c r="H11" s="66"/>
      <c r="I11" s="67"/>
    </row>
    <row r="12" spans="1:9" ht="15.75" thickBot="1">
      <c r="A12" s="68"/>
      <c r="B12" s="69"/>
      <c r="C12" s="69"/>
      <c r="D12" s="69"/>
      <c r="E12" s="69"/>
      <c r="F12" s="69"/>
      <c r="G12" s="69"/>
      <c r="H12" s="69"/>
      <c r="I12" s="70"/>
    </row>
    <row r="13" spans="1:9" ht="15" customHeight="1">
      <c r="A13" s="35" t="s">
        <v>12</v>
      </c>
      <c r="B13" s="36" t="s">
        <v>13</v>
      </c>
      <c r="C13" s="71" t="s">
        <v>14</v>
      </c>
      <c r="D13" s="71"/>
      <c r="E13" s="71"/>
      <c r="F13" s="72" t="s">
        <v>15</v>
      </c>
      <c r="G13" s="73"/>
      <c r="H13" s="74" t="s">
        <v>16</v>
      </c>
      <c r="I13" s="75"/>
    </row>
    <row r="14" spans="1:9" ht="16.5" customHeight="1">
      <c r="A14" s="41">
        <v>1</v>
      </c>
      <c r="B14" s="42">
        <v>12</v>
      </c>
      <c r="C14" s="53" t="s">
        <v>37</v>
      </c>
      <c r="D14" s="53"/>
      <c r="E14" s="53"/>
      <c r="F14" s="54"/>
      <c r="G14" s="55"/>
      <c r="H14" s="56">
        <f>(B14*F14)</f>
        <v>0</v>
      </c>
      <c r="I14" s="57"/>
    </row>
    <row r="15" spans="1:9" ht="16.5" customHeight="1">
      <c r="A15" s="86">
        <v>2</v>
      </c>
      <c r="B15" s="88">
        <v>500000</v>
      </c>
      <c r="C15" s="43" t="s">
        <v>38</v>
      </c>
      <c r="D15" s="44"/>
      <c r="E15" s="45"/>
      <c r="F15" s="90"/>
      <c r="G15" s="91"/>
      <c r="H15" s="94">
        <f>(F15*B15)</f>
        <v>0</v>
      </c>
      <c r="I15" s="95"/>
    </row>
    <row r="16" spans="1:9" ht="19.5" customHeight="1">
      <c r="A16" s="87"/>
      <c r="B16" s="89"/>
      <c r="C16" s="46" t="s">
        <v>39</v>
      </c>
      <c r="D16" s="47"/>
      <c r="E16" s="48"/>
      <c r="F16" s="92"/>
      <c r="G16" s="93"/>
      <c r="H16" s="96"/>
      <c r="I16" s="97"/>
    </row>
    <row r="17" spans="1:9" ht="19.5" customHeight="1">
      <c r="A17" s="87"/>
      <c r="B17" s="89"/>
      <c r="C17" s="46" t="s">
        <v>40</v>
      </c>
      <c r="D17" s="47"/>
      <c r="E17" s="48"/>
      <c r="F17" s="92"/>
      <c r="G17" s="93"/>
      <c r="H17" s="96"/>
      <c r="I17" s="97"/>
    </row>
    <row r="18" spans="1:9" ht="19.5" customHeight="1">
      <c r="A18" s="76" t="s">
        <v>17</v>
      </c>
      <c r="B18" s="77"/>
      <c r="C18" s="77"/>
      <c r="D18" s="77"/>
      <c r="E18" s="77"/>
      <c r="F18" s="77"/>
      <c r="G18" s="78"/>
      <c r="H18" s="82">
        <f>SUM(H14:I17)</f>
        <v>0</v>
      </c>
      <c r="I18" s="83"/>
    </row>
    <row r="19" spans="1:9" ht="19.5" customHeight="1">
      <c r="A19" s="79"/>
      <c r="B19" s="80"/>
      <c r="C19" s="80"/>
      <c r="D19" s="80"/>
      <c r="E19" s="80"/>
      <c r="F19" s="80"/>
      <c r="G19" s="81"/>
      <c r="H19" s="84"/>
      <c r="I19" s="85"/>
    </row>
    <row r="21" spans="1:9" ht="15.75">
      <c r="A21" s="24" t="s">
        <v>18</v>
      </c>
      <c r="B21" s="25"/>
      <c r="C21" s="25"/>
      <c r="D21" s="25"/>
      <c r="E21" s="25"/>
      <c r="F21" s="25"/>
      <c r="G21" s="25"/>
      <c r="H21" s="25"/>
      <c r="I21" s="26"/>
    </row>
    <row r="22" spans="1:9" ht="15.75">
      <c r="A22" s="27" t="s">
        <v>19</v>
      </c>
      <c r="B22" s="28"/>
      <c r="C22" s="28"/>
      <c r="D22" s="28"/>
      <c r="E22" s="28"/>
      <c r="F22" s="28"/>
      <c r="G22" s="28"/>
      <c r="H22" s="28"/>
      <c r="I22" s="29"/>
    </row>
    <row r="23" spans="1:9" ht="15.75">
      <c r="A23" s="30" t="s">
        <v>20</v>
      </c>
      <c r="B23" s="31"/>
      <c r="C23" s="31"/>
      <c r="D23" s="31"/>
      <c r="E23" s="31"/>
      <c r="F23" s="31"/>
      <c r="G23" s="28"/>
      <c r="H23" s="28"/>
      <c r="I23" s="29"/>
    </row>
    <row r="24" spans="1:9" ht="15.75">
      <c r="A24" s="30" t="s">
        <v>21</v>
      </c>
      <c r="B24" s="31"/>
      <c r="C24" s="31"/>
      <c r="D24" s="31"/>
      <c r="E24" s="31"/>
      <c r="F24" s="31"/>
      <c r="G24" s="28"/>
      <c r="H24" s="28"/>
      <c r="I24" s="29"/>
    </row>
    <row r="25" spans="1:9" ht="15.75">
      <c r="A25" s="30" t="s">
        <v>22</v>
      </c>
      <c r="B25" s="31"/>
      <c r="C25" s="31"/>
      <c r="D25" s="31"/>
      <c r="E25" s="31"/>
      <c r="F25" s="31"/>
      <c r="G25" s="28"/>
      <c r="H25" s="28"/>
      <c r="I25" s="29"/>
    </row>
    <row r="26" spans="1:9" ht="15.75">
      <c r="A26" s="27" t="s">
        <v>23</v>
      </c>
      <c r="B26" s="31"/>
      <c r="C26" s="31"/>
      <c r="D26" s="31"/>
      <c r="E26" s="31"/>
      <c r="F26" s="31"/>
      <c r="G26" s="28"/>
      <c r="H26" s="28"/>
      <c r="I26" s="29"/>
    </row>
    <row r="27" spans="1:9" ht="15.75">
      <c r="A27" s="37"/>
      <c r="B27" s="52"/>
      <c r="C27" s="52"/>
      <c r="D27" s="52"/>
      <c r="E27" s="52"/>
      <c r="F27" s="52"/>
      <c r="G27" s="32"/>
      <c r="H27" s="32"/>
      <c r="I27" s="33"/>
    </row>
    <row r="28" spans="1:9" ht="15.75">
      <c r="A28" s="31"/>
      <c r="B28" s="31"/>
      <c r="C28" s="31"/>
      <c r="D28" s="31"/>
      <c r="E28" s="31"/>
      <c r="F28" s="31"/>
      <c r="G28" s="28"/>
      <c r="H28" s="28"/>
      <c r="I28" s="28"/>
    </row>
    <row r="29" spans="1:9" ht="15.75">
      <c r="A29" s="31"/>
      <c r="B29" s="31"/>
      <c r="C29" s="31"/>
      <c r="D29" s="31"/>
      <c r="E29" s="31"/>
      <c r="F29" s="31"/>
      <c r="G29" s="28"/>
      <c r="H29" s="28"/>
      <c r="I29" s="28"/>
    </row>
    <row r="30" spans="1:9" ht="15.75">
      <c r="A30" s="28"/>
      <c r="B30" s="31"/>
      <c r="C30" s="31"/>
      <c r="D30" s="31"/>
      <c r="E30" s="31"/>
      <c r="F30" s="31"/>
      <c r="G30" s="28"/>
      <c r="H30" s="28"/>
      <c r="I30" s="28"/>
    </row>
    <row r="31" spans="1:9" ht="15.75">
      <c r="A31" s="28"/>
      <c r="B31" s="31"/>
      <c r="C31" s="31"/>
      <c r="D31" s="31"/>
      <c r="E31" s="31"/>
      <c r="F31" s="31"/>
      <c r="G31" s="28"/>
      <c r="H31" s="28"/>
      <c r="I31" s="28"/>
    </row>
    <row r="32" spans="1:9" ht="15.75">
      <c r="A32" s="31"/>
      <c r="B32" s="31"/>
      <c r="C32" s="31"/>
      <c r="D32" s="31"/>
      <c r="E32" s="31"/>
      <c r="F32" s="31"/>
      <c r="G32" s="28"/>
      <c r="H32" s="28"/>
      <c r="I32" s="28"/>
    </row>
    <row r="33" spans="1:9" ht="15.75">
      <c r="A33" s="31"/>
      <c r="B33" s="28"/>
      <c r="C33" s="28"/>
      <c r="D33" s="28"/>
      <c r="E33" s="28"/>
      <c r="F33" s="28"/>
      <c r="G33" s="28"/>
      <c r="H33" s="28"/>
      <c r="I33" s="28"/>
    </row>
    <row r="34" spans="1:9" ht="15.75">
      <c r="A34" s="28"/>
      <c r="B34" s="28"/>
      <c r="C34" s="28"/>
      <c r="D34" s="28"/>
      <c r="E34" s="28"/>
      <c r="F34" s="28"/>
      <c r="G34" s="28"/>
      <c r="H34" s="28"/>
      <c r="I34" s="28"/>
    </row>
    <row r="38" ht="15.75">
      <c r="A38" s="34"/>
    </row>
    <row r="39" ht="15.75">
      <c r="A39" s="34"/>
    </row>
  </sheetData>
  <sheetProtection/>
  <mergeCells count="16">
    <mergeCell ref="A18:G19"/>
    <mergeCell ref="H18:I19"/>
    <mergeCell ref="A15:A17"/>
    <mergeCell ref="B15:B17"/>
    <mergeCell ref="F15:G17"/>
    <mergeCell ref="H15:I17"/>
    <mergeCell ref="C14:E14"/>
    <mergeCell ref="F14:G14"/>
    <mergeCell ref="H14:I14"/>
    <mergeCell ref="A1:I1"/>
    <mergeCell ref="B3:C3"/>
    <mergeCell ref="A10:F10"/>
    <mergeCell ref="A11:I12"/>
    <mergeCell ref="C13:E13"/>
    <mergeCell ref="F13:G13"/>
    <mergeCell ref="H13:I1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F5" sqref="F5:G7"/>
    </sheetView>
  </sheetViews>
  <sheetFormatPr defaultColWidth="9.140625" defaultRowHeight="15"/>
  <cols>
    <col min="1" max="1" width="7.421875" style="0" customWidth="1"/>
    <col min="5" max="5" width="34.7109375" style="0" customWidth="1"/>
  </cols>
  <sheetData>
    <row r="1" spans="1:9" ht="15">
      <c r="A1" s="65" t="s">
        <v>24</v>
      </c>
      <c r="B1" s="66"/>
      <c r="C1" s="66"/>
      <c r="D1" s="66"/>
      <c r="E1" s="66"/>
      <c r="F1" s="66"/>
      <c r="G1" s="66"/>
      <c r="H1" s="66"/>
      <c r="I1" s="67"/>
    </row>
    <row r="2" spans="1:9" ht="15">
      <c r="A2" s="98"/>
      <c r="B2" s="99"/>
      <c r="C2" s="99"/>
      <c r="D2" s="99"/>
      <c r="E2" s="99"/>
      <c r="F2" s="99"/>
      <c r="G2" s="99"/>
      <c r="H2" s="99"/>
      <c r="I2" s="100"/>
    </row>
    <row r="3" spans="1:9" ht="15">
      <c r="A3" s="35" t="s">
        <v>12</v>
      </c>
      <c r="B3" s="36" t="s">
        <v>13</v>
      </c>
      <c r="C3" s="71" t="s">
        <v>14</v>
      </c>
      <c r="D3" s="71"/>
      <c r="E3" s="71"/>
      <c r="F3" s="72" t="s">
        <v>15</v>
      </c>
      <c r="G3" s="73"/>
      <c r="H3" s="74" t="s">
        <v>16</v>
      </c>
      <c r="I3" s="75"/>
    </row>
    <row r="4" spans="1:9" ht="22.5" customHeight="1">
      <c r="A4" s="41">
        <v>1</v>
      </c>
      <c r="B4" s="42">
        <v>12</v>
      </c>
      <c r="C4" s="53" t="s">
        <v>37</v>
      </c>
      <c r="D4" s="53"/>
      <c r="E4" s="53"/>
      <c r="F4" s="101">
        <f>Valores!L4</f>
        <v>966.6666666666666</v>
      </c>
      <c r="G4" s="102"/>
      <c r="H4" s="56">
        <f>(B4*F4)</f>
        <v>11600</v>
      </c>
      <c r="I4" s="57"/>
    </row>
    <row r="5" spans="1:9" ht="25.5" customHeight="1">
      <c r="A5" s="86">
        <v>2</v>
      </c>
      <c r="B5" s="88">
        <v>500000</v>
      </c>
      <c r="C5" s="43" t="s">
        <v>38</v>
      </c>
      <c r="D5" s="44"/>
      <c r="E5" s="45"/>
      <c r="F5" s="103">
        <v>0.1777</v>
      </c>
      <c r="G5" s="104"/>
      <c r="H5" s="94">
        <f>(F5*B5)</f>
        <v>88850</v>
      </c>
      <c r="I5" s="95"/>
    </row>
    <row r="6" spans="1:9" ht="23.25" customHeight="1">
      <c r="A6" s="87"/>
      <c r="B6" s="89"/>
      <c r="C6" s="46" t="s">
        <v>39</v>
      </c>
      <c r="D6" s="47"/>
      <c r="E6" s="48"/>
      <c r="F6" s="105"/>
      <c r="G6" s="106"/>
      <c r="H6" s="96"/>
      <c r="I6" s="97"/>
    </row>
    <row r="7" spans="1:9" ht="23.25" customHeight="1">
      <c r="A7" s="87"/>
      <c r="B7" s="89"/>
      <c r="C7" s="46" t="s">
        <v>40</v>
      </c>
      <c r="D7" s="47"/>
      <c r="E7" s="48"/>
      <c r="F7" s="105"/>
      <c r="G7" s="106"/>
      <c r="H7" s="96"/>
      <c r="I7" s="97"/>
    </row>
    <row r="8" spans="1:9" ht="23.25" customHeight="1">
      <c r="A8" s="76" t="s">
        <v>17</v>
      </c>
      <c r="B8" s="77"/>
      <c r="C8" s="77"/>
      <c r="D8" s="77"/>
      <c r="E8" s="77"/>
      <c r="F8" s="77"/>
      <c r="G8" s="78"/>
      <c r="H8" s="82">
        <f>SUM(H4:I7)</f>
        <v>100450</v>
      </c>
      <c r="I8" s="83"/>
    </row>
    <row r="9" spans="1:9" ht="23.25" customHeight="1">
      <c r="A9" s="79"/>
      <c r="B9" s="80"/>
      <c r="C9" s="80"/>
      <c r="D9" s="80"/>
      <c r="E9" s="80"/>
      <c r="F9" s="80"/>
      <c r="G9" s="81"/>
      <c r="H9" s="84"/>
      <c r="I9" s="85"/>
    </row>
    <row r="11" spans="1:9" ht="15.75">
      <c r="A11" s="24" t="s">
        <v>25</v>
      </c>
      <c r="B11" s="25"/>
      <c r="C11" s="25"/>
      <c r="D11" s="25"/>
      <c r="E11" s="25"/>
      <c r="F11" s="25"/>
      <c r="G11" s="25"/>
      <c r="H11" s="25"/>
      <c r="I11" s="26"/>
    </row>
    <row r="12" spans="1:9" ht="15.75">
      <c r="A12" s="27" t="s">
        <v>26</v>
      </c>
      <c r="B12" s="28"/>
      <c r="C12" s="28"/>
      <c r="D12" s="28"/>
      <c r="E12" s="28"/>
      <c r="F12" s="28"/>
      <c r="G12" s="28"/>
      <c r="H12" s="28"/>
      <c r="I12" s="29"/>
    </row>
    <row r="13" spans="1:9" ht="15.75">
      <c r="A13" s="30" t="s">
        <v>27</v>
      </c>
      <c r="B13" s="31"/>
      <c r="C13" s="31"/>
      <c r="D13" s="31"/>
      <c r="E13" s="31"/>
      <c r="F13" s="31"/>
      <c r="G13" s="28"/>
      <c r="H13" s="28"/>
      <c r="I13" s="29"/>
    </row>
    <row r="14" spans="1:9" ht="15.75">
      <c r="A14" s="30" t="s">
        <v>28</v>
      </c>
      <c r="B14" s="31"/>
      <c r="C14" s="31"/>
      <c r="D14" s="31"/>
      <c r="E14" s="31"/>
      <c r="F14" s="31"/>
      <c r="G14" s="28"/>
      <c r="H14" s="28"/>
      <c r="I14" s="29"/>
    </row>
    <row r="15" spans="1:9" ht="15.75">
      <c r="A15" s="30" t="s">
        <v>29</v>
      </c>
      <c r="B15" s="31"/>
      <c r="C15" s="31"/>
      <c r="D15" s="31"/>
      <c r="E15" s="31"/>
      <c r="F15" s="31"/>
      <c r="G15" s="28"/>
      <c r="H15" s="28"/>
      <c r="I15" s="29"/>
    </row>
    <row r="16" spans="1:9" ht="15.75">
      <c r="A16" s="27" t="s">
        <v>30</v>
      </c>
      <c r="B16" s="31"/>
      <c r="C16" s="31"/>
      <c r="D16" s="31"/>
      <c r="E16" s="31"/>
      <c r="F16" s="31"/>
      <c r="G16" s="28"/>
      <c r="H16" s="28"/>
      <c r="I16" s="29"/>
    </row>
    <row r="17" spans="1:9" ht="15.75">
      <c r="A17" s="30" t="s">
        <v>31</v>
      </c>
      <c r="B17" s="31"/>
      <c r="C17" s="31"/>
      <c r="D17" s="31"/>
      <c r="E17" s="31"/>
      <c r="F17" s="31"/>
      <c r="G17" s="28"/>
      <c r="H17" s="28"/>
      <c r="I17" s="29"/>
    </row>
    <row r="18" spans="1:9" ht="15.75">
      <c r="A18" s="30" t="s">
        <v>32</v>
      </c>
      <c r="B18" s="31"/>
      <c r="C18" s="31"/>
      <c r="D18" s="31"/>
      <c r="E18" s="31"/>
      <c r="F18" s="31"/>
      <c r="G18" s="28"/>
      <c r="H18" s="28"/>
      <c r="I18" s="29"/>
    </row>
    <row r="19" spans="1:9" ht="15.75">
      <c r="A19" s="27"/>
      <c r="B19" s="31"/>
      <c r="C19" s="31"/>
      <c r="D19" s="31"/>
      <c r="E19" s="31"/>
      <c r="F19" s="31"/>
      <c r="G19" s="28"/>
      <c r="H19" s="28"/>
      <c r="I19" s="29"/>
    </row>
    <row r="20" spans="1:9" ht="15.75">
      <c r="A20" s="27" t="s">
        <v>33</v>
      </c>
      <c r="B20" s="31"/>
      <c r="C20" s="31"/>
      <c r="D20" s="31"/>
      <c r="E20" s="31"/>
      <c r="F20" s="31"/>
      <c r="G20" s="28"/>
      <c r="H20" s="28"/>
      <c r="I20" s="29"/>
    </row>
    <row r="21" spans="1:9" ht="15.75">
      <c r="A21" s="30" t="s">
        <v>34</v>
      </c>
      <c r="B21" s="31"/>
      <c r="C21" s="31"/>
      <c r="D21" s="31"/>
      <c r="E21" s="31"/>
      <c r="F21" s="31"/>
      <c r="G21" s="28"/>
      <c r="H21" s="28"/>
      <c r="I21" s="29"/>
    </row>
    <row r="22" spans="1:9" ht="15.75">
      <c r="A22" s="30"/>
      <c r="B22" s="28"/>
      <c r="C22" s="28"/>
      <c r="D22" s="28"/>
      <c r="E22" s="28"/>
      <c r="F22" s="28"/>
      <c r="G22" s="28"/>
      <c r="H22" s="28"/>
      <c r="I22" s="29"/>
    </row>
    <row r="23" spans="1:9" ht="15.75">
      <c r="A23" s="37"/>
      <c r="B23" s="32"/>
      <c r="C23" s="32"/>
      <c r="D23" s="32"/>
      <c r="E23" s="32"/>
      <c r="F23" s="32"/>
      <c r="G23" s="32"/>
      <c r="H23" s="32"/>
      <c r="I23" s="33"/>
    </row>
    <row r="24" ht="15.75">
      <c r="A24" s="28"/>
    </row>
    <row r="25" ht="15">
      <c r="A25" s="6"/>
    </row>
    <row r="26" ht="15.75">
      <c r="A26" s="31"/>
    </row>
    <row r="27" ht="15.75">
      <c r="A27" s="31"/>
    </row>
    <row r="28" ht="15.75">
      <c r="A28" s="31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</sheetData>
  <sheetProtection/>
  <mergeCells count="13">
    <mergeCell ref="A8:G9"/>
    <mergeCell ref="H8:I9"/>
    <mergeCell ref="A5:A7"/>
    <mergeCell ref="B5:B7"/>
    <mergeCell ref="F5:G7"/>
    <mergeCell ref="H5:I7"/>
    <mergeCell ref="A1:I2"/>
    <mergeCell ref="C3:E3"/>
    <mergeCell ref="F3:G3"/>
    <mergeCell ref="H3:I3"/>
    <mergeCell ref="C4:E4"/>
    <mergeCell ref="F4:G4"/>
    <mergeCell ref="H4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L3" sqref="L3:M3"/>
    </sheetView>
  </sheetViews>
  <sheetFormatPr defaultColWidth="9.140625" defaultRowHeight="15"/>
  <cols>
    <col min="1" max="1" width="5.140625" style="0" customWidth="1"/>
    <col min="2" max="2" width="9.140625" style="0" customWidth="1"/>
    <col min="5" max="5" width="26.7109375" style="0" customWidth="1"/>
    <col min="7" max="7" width="3.8515625" style="0" customWidth="1"/>
    <col min="9" max="9" width="3.421875" style="0" customWidth="1"/>
    <col min="11" max="11" width="4.57421875" style="0" customWidth="1"/>
    <col min="13" max="13" width="3.8515625" style="0" customWidth="1"/>
    <col min="14" max="14" width="7.421875" style="0" customWidth="1"/>
    <col min="15" max="15" width="7.140625" style="0" customWidth="1"/>
    <col min="16" max="16" width="7.00390625" style="0" customWidth="1"/>
    <col min="17" max="17" width="5.28125" style="0" customWidth="1"/>
  </cols>
  <sheetData>
    <row r="1" spans="1:18" ht="15" customHeight="1">
      <c r="A1" s="126" t="s">
        <v>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38"/>
      <c r="Q1" s="38"/>
      <c r="R1" s="6"/>
    </row>
    <row r="2" spans="1:18" ht="1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38"/>
      <c r="Q2" s="38"/>
      <c r="R2" s="6"/>
    </row>
    <row r="3" spans="1:18" ht="15.75">
      <c r="A3" s="39" t="s">
        <v>12</v>
      </c>
      <c r="B3" s="40" t="s">
        <v>13</v>
      </c>
      <c r="C3" s="109" t="s">
        <v>14</v>
      </c>
      <c r="D3" s="109"/>
      <c r="E3" s="109"/>
      <c r="F3" s="109" t="s">
        <v>42</v>
      </c>
      <c r="G3" s="109"/>
      <c r="H3" s="110" t="s">
        <v>43</v>
      </c>
      <c r="I3" s="111"/>
      <c r="J3" s="112" t="s">
        <v>44</v>
      </c>
      <c r="K3" s="112"/>
      <c r="L3" s="109" t="s">
        <v>36</v>
      </c>
      <c r="M3" s="110"/>
      <c r="N3" s="129" t="s">
        <v>41</v>
      </c>
      <c r="O3" s="130"/>
      <c r="P3" s="6"/>
      <c r="Q3" s="6"/>
      <c r="R3" s="6"/>
    </row>
    <row r="4" spans="1:15" ht="22.5" customHeight="1">
      <c r="A4" s="41">
        <v>1</v>
      </c>
      <c r="B4" s="42">
        <v>12</v>
      </c>
      <c r="C4" s="53" t="s">
        <v>37</v>
      </c>
      <c r="D4" s="53"/>
      <c r="E4" s="53"/>
      <c r="F4" s="141">
        <v>600</v>
      </c>
      <c r="G4" s="142"/>
      <c r="H4" s="141">
        <v>2000</v>
      </c>
      <c r="I4" s="142"/>
      <c r="J4" s="143">
        <v>300</v>
      </c>
      <c r="K4" s="144"/>
      <c r="L4" s="107">
        <f>SUM(F4:K4)/3</f>
        <v>966.6666666666666</v>
      </c>
      <c r="M4" s="108"/>
      <c r="N4" s="56">
        <f>(B4*L4)</f>
        <v>11600</v>
      </c>
      <c r="O4" s="57"/>
    </row>
    <row r="5" spans="1:15" ht="22.5" customHeight="1">
      <c r="A5" s="86">
        <v>2</v>
      </c>
      <c r="B5" s="88">
        <v>500000</v>
      </c>
      <c r="C5" s="43" t="s">
        <v>38</v>
      </c>
      <c r="D5" s="44"/>
      <c r="E5" s="45"/>
      <c r="F5" s="135">
        <v>0.072</v>
      </c>
      <c r="G5" s="136"/>
      <c r="H5" s="135">
        <v>0.221</v>
      </c>
      <c r="I5" s="136"/>
      <c r="J5" s="118">
        <v>0.24</v>
      </c>
      <c r="K5" s="119"/>
      <c r="L5" s="103">
        <v>0.1777</v>
      </c>
      <c r="M5" s="104"/>
      <c r="N5" s="94">
        <f>(B5*L5)</f>
        <v>88850</v>
      </c>
      <c r="O5" s="95"/>
    </row>
    <row r="6" spans="1:15" ht="22.5" customHeight="1">
      <c r="A6" s="87"/>
      <c r="B6" s="89"/>
      <c r="C6" s="46" t="s">
        <v>39</v>
      </c>
      <c r="D6" s="47"/>
      <c r="E6" s="48"/>
      <c r="F6" s="137"/>
      <c r="G6" s="138"/>
      <c r="H6" s="137"/>
      <c r="I6" s="138"/>
      <c r="J6" s="120"/>
      <c r="K6" s="121"/>
      <c r="L6" s="105"/>
      <c r="M6" s="106"/>
      <c r="N6" s="96"/>
      <c r="O6" s="97"/>
    </row>
    <row r="7" spans="1:15" ht="24" customHeight="1" thickBot="1">
      <c r="A7" s="133"/>
      <c r="B7" s="134"/>
      <c r="C7" s="49" t="s">
        <v>40</v>
      </c>
      <c r="D7" s="50"/>
      <c r="E7" s="51"/>
      <c r="F7" s="139"/>
      <c r="G7" s="140"/>
      <c r="H7" s="139"/>
      <c r="I7" s="140"/>
      <c r="J7" s="122"/>
      <c r="K7" s="123"/>
      <c r="L7" s="124"/>
      <c r="M7" s="125"/>
      <c r="N7" s="131"/>
      <c r="O7" s="132"/>
    </row>
    <row r="8" spans="1:15" ht="24.75" customHeight="1" thickBot="1">
      <c r="A8" s="115" t="s">
        <v>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13">
        <f>SUM(N4:O7)</f>
        <v>100450</v>
      </c>
      <c r="O8" s="114"/>
    </row>
    <row r="9" ht="15">
      <c r="A9" s="6"/>
    </row>
    <row r="10" ht="15">
      <c r="A10" s="6"/>
    </row>
    <row r="11" ht="15">
      <c r="A11" s="6"/>
    </row>
    <row r="12" ht="15">
      <c r="A12" s="6"/>
    </row>
    <row r="13" ht="15">
      <c r="A13" s="6"/>
    </row>
    <row r="14" ht="15">
      <c r="A14" s="6"/>
    </row>
    <row r="15" ht="15">
      <c r="A15" s="6"/>
    </row>
  </sheetData>
  <sheetProtection/>
  <mergeCells count="22">
    <mergeCell ref="F5:G7"/>
    <mergeCell ref="H5:I7"/>
    <mergeCell ref="C4:E4"/>
    <mergeCell ref="F4:G4"/>
    <mergeCell ref="H4:I4"/>
    <mergeCell ref="J4:K4"/>
    <mergeCell ref="N8:O8"/>
    <mergeCell ref="A8:M8"/>
    <mergeCell ref="J5:K7"/>
    <mergeCell ref="L5:M7"/>
    <mergeCell ref="A1:O2"/>
    <mergeCell ref="N3:O3"/>
    <mergeCell ref="N4:O4"/>
    <mergeCell ref="N5:O7"/>
    <mergeCell ref="A5:A7"/>
    <mergeCell ref="B5:B7"/>
    <mergeCell ref="L4:M4"/>
    <mergeCell ref="C3:E3"/>
    <mergeCell ref="F3:G3"/>
    <mergeCell ref="H3:I3"/>
    <mergeCell ref="J3:K3"/>
    <mergeCell ref="L3:M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13375</cp:lastModifiedBy>
  <cp:lastPrinted>2016-11-09T11:01:50Z</cp:lastPrinted>
  <dcterms:created xsi:type="dcterms:W3CDTF">2016-11-08T12:53:41Z</dcterms:created>
  <dcterms:modified xsi:type="dcterms:W3CDTF">2016-11-11T11:16:06Z</dcterms:modified>
  <cp:category/>
  <cp:version/>
  <cp:contentType/>
  <cp:contentStatus/>
</cp:coreProperties>
</file>