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330" windowWidth="20775" windowHeight="96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<sst xmlns="http://schemas.openxmlformats.org/spreadsheetml/2006/main" count="38" uniqueCount="26">
  <si>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 xml:space="preserve">Cronograma Físico-Financeiro </t>
  </si>
  <si>
    <t>Proponente</t>
  </si>
  <si>
    <t>Prefeitura Municipal de Pirapora</t>
  </si>
  <si>
    <t>Tipo de serviço</t>
  </si>
  <si>
    <t>Discriminação dos serviços</t>
  </si>
  <si>
    <t>Peso</t>
  </si>
  <si>
    <t>Vl. Obras/Serviços</t>
  </si>
  <si>
    <t>Mês 01</t>
  </si>
  <si>
    <t>Mês 02</t>
  </si>
  <si>
    <t>Mês 03</t>
  </si>
  <si>
    <t>Mês 04</t>
  </si>
  <si>
    <t>Mês 05</t>
  </si>
  <si>
    <t>%</t>
  </si>
  <si>
    <t>R$</t>
  </si>
  <si>
    <t>serviços preliminares</t>
  </si>
  <si>
    <t>pavimentação</t>
  </si>
  <si>
    <t>drenagem</t>
  </si>
  <si>
    <t>Acumulado</t>
  </si>
  <si>
    <t>Total</t>
  </si>
  <si>
    <t>Simples</t>
  </si>
  <si>
    <t>José Carlos Martins</t>
  </si>
  <si>
    <t>Eng. Civil CREA - 153-D/AL</t>
  </si>
  <si>
    <t xml:space="preserve">Recursos do Municipio </t>
  </si>
  <si>
    <t>mobilização e desmobilização</t>
  </si>
  <si>
    <t>PAVIMENTAÇÃO ASFALTICA DAS RUAS CECI DO VALE MOREIRA E CARLOS NOUGUEIRA</t>
  </si>
  <si>
    <t>Pirapora, 25 de julho de 2013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</si>
</sst>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64" fontId="2" fillId="0" borderId="15" xfId="51" applyNumberFormat="1" applyFont="1" applyBorder="1" applyAlignment="1">
      <alignment horizontal="center"/>
    </xf>
    <xf numFmtId="164" fontId="2" fillId="0" borderId="16" xfId="51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7" xfId="51" applyNumberFormat="1" applyFont="1" applyBorder="1" applyAlignment="1">
      <alignment horizontal="center"/>
    </xf>
    <xf numFmtId="43" fontId="0" fillId="0" borderId="0" xfId="0" applyNumberFormat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5" xfId="51" applyNumberFormat="1" applyFont="1" applyBorder="1" applyAlignment="1">
      <alignment horizontal="center"/>
    </xf>
    <xf numFmtId="164" fontId="2" fillId="0" borderId="17" xfId="51" applyNumberFormat="1" applyFont="1" applyBorder="1" applyAlignment="1">
      <alignment horizontal="center"/>
    </xf>
    <xf numFmtId="164" fontId="2" fillId="0" borderId="16" xfId="51" applyNumberFormat="1" applyFont="1" applyBorder="1" applyAlignment="1">
      <alignment horizontal="center"/>
    </xf>
    <xf numFmtId="164" fontId="2" fillId="0" borderId="14" xfId="51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7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7" fillId="0" borderId="14" xfId="51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3" fontId="2" fillId="0" borderId="15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5"/>
  <cols>
    <col min="1" max="1" width="6.8515625" style="0" customWidth="1"/>
    <col min="2" max="2" width="2.7109375" style="0" customWidth="1"/>
    <col min="3" max="3" width="4.8515625" style="0" hidden="1" customWidth="1"/>
    <col min="4" max="4" width="4.421875" style="0" hidden="1" customWidth="1"/>
    <col min="5" max="5" width="9.140625" style="0" hidden="1" customWidth="1"/>
    <col min="7" max="7" width="7.8515625" style="0" customWidth="1"/>
    <col min="8" max="8" width="1.57421875" style="0" customWidth="1"/>
    <col min="9" max="9" width="0.9921875" style="0" hidden="1" customWidth="1"/>
    <col min="10" max="10" width="0.13671875" style="0" hidden="1" customWidth="1"/>
    <col min="11" max="11" width="0.5625" style="0" hidden="1" customWidth="1"/>
    <col min="12" max="12" width="6.421875" style="0" customWidth="1"/>
    <col min="14" max="14" width="6.140625" style="0" customWidth="1"/>
    <col min="15" max="15" width="0.42578125" style="0" hidden="1" customWidth="1"/>
    <col min="16" max="16" width="0.13671875" style="0" hidden="1" customWidth="1"/>
    <col min="17" max="17" width="4.57421875" style="0" customWidth="1"/>
    <col min="18" max="18" width="11.140625" style="0" bestFit="1" customWidth="1"/>
    <col min="19" max="19" width="1.7109375" style="0" customWidth="1"/>
    <col min="20" max="20" width="4.00390625" style="0" customWidth="1"/>
    <col min="22" max="22" width="3.421875" style="0" customWidth="1"/>
    <col min="23" max="23" width="4.421875" style="0" customWidth="1"/>
    <col min="24" max="24" width="11.57421875" style="0" customWidth="1"/>
    <col min="25" max="25" width="1.28515625" style="0" customWidth="1"/>
    <col min="26" max="26" width="5.57421875" style="0" hidden="1" customWidth="1"/>
    <col min="27" max="27" width="4.57421875" style="0" customWidth="1"/>
    <col min="29" max="29" width="4.140625" style="0" customWidth="1"/>
    <col min="30" max="30" width="4.8515625" style="0" customWidth="1"/>
    <col min="31" max="31" width="7.28125" style="0" customWidth="1"/>
    <col min="34" max="34" width="12.140625" style="0" bestFit="1" customWidth="1"/>
  </cols>
  <sheetData>
    <row r="1" spans="1:3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8">
      <c r="A4" s="2" t="s">
        <v>1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  <c r="W4" s="3"/>
      <c r="X4" s="4"/>
      <c r="Y4" s="4"/>
      <c r="Z4" s="1"/>
      <c r="AA4" s="1"/>
      <c r="AB4" s="1"/>
      <c r="AC4" s="1"/>
      <c r="AD4" s="1"/>
      <c r="AE4" s="1"/>
      <c r="AF4" s="1"/>
    </row>
    <row r="5" spans="1:32" ht="18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5"/>
      <c r="AA5" s="27"/>
      <c r="AB5" s="27"/>
      <c r="AC5" s="27"/>
      <c r="AD5" s="5"/>
      <c r="AE5" s="27"/>
      <c r="AF5" s="27"/>
    </row>
    <row r="6" spans="1:3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6" t="s">
        <v>3</v>
      </c>
      <c r="B8" s="5"/>
      <c r="C8" s="7"/>
      <c r="D8" s="7"/>
      <c r="E8" s="7"/>
      <c r="F8" s="7"/>
      <c r="G8" s="8" t="s">
        <v>24</v>
      </c>
      <c r="H8" s="8"/>
      <c r="I8" s="8"/>
      <c r="J8" s="8"/>
      <c r="K8" s="8"/>
      <c r="L8" s="8"/>
      <c r="M8" s="8"/>
      <c r="N8" s="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">
      <c r="A9" s="28"/>
      <c r="B9" s="29"/>
      <c r="C9" s="29"/>
      <c r="D9" s="29"/>
      <c r="E9" s="30"/>
      <c r="F9" s="34" t="s">
        <v>4</v>
      </c>
      <c r="G9" s="35"/>
      <c r="H9" s="35"/>
      <c r="I9" s="35"/>
      <c r="J9" s="35"/>
      <c r="K9" s="36"/>
      <c r="L9" s="9" t="s">
        <v>5</v>
      </c>
      <c r="M9" s="40" t="s">
        <v>6</v>
      </c>
      <c r="N9" s="40"/>
      <c r="O9" s="40"/>
      <c r="P9" s="40"/>
      <c r="Q9" s="41" t="s">
        <v>7</v>
      </c>
      <c r="R9" s="41"/>
      <c r="S9" s="41"/>
      <c r="T9" s="41" t="s">
        <v>8</v>
      </c>
      <c r="U9" s="41"/>
      <c r="V9" s="41"/>
      <c r="W9" s="41" t="s">
        <v>9</v>
      </c>
      <c r="X9" s="41"/>
      <c r="Y9" s="41"/>
      <c r="Z9" s="11" t="s">
        <v>10</v>
      </c>
      <c r="AA9" s="41" t="s">
        <v>10</v>
      </c>
      <c r="AB9" s="41"/>
      <c r="AC9" s="41"/>
      <c r="AD9" s="41" t="s">
        <v>11</v>
      </c>
      <c r="AE9" s="41"/>
      <c r="AF9" s="41"/>
    </row>
    <row r="10" spans="1:32" ht="15">
      <c r="A10" s="31"/>
      <c r="B10" s="32"/>
      <c r="C10" s="32"/>
      <c r="D10" s="32"/>
      <c r="E10" s="33"/>
      <c r="F10" s="37"/>
      <c r="G10" s="38"/>
      <c r="H10" s="38"/>
      <c r="I10" s="38"/>
      <c r="J10" s="38"/>
      <c r="K10" s="39"/>
      <c r="L10" s="10" t="s">
        <v>12</v>
      </c>
      <c r="M10" s="42" t="s">
        <v>13</v>
      </c>
      <c r="N10" s="42"/>
      <c r="O10" s="42"/>
      <c r="P10" s="42"/>
      <c r="Q10" s="11" t="s">
        <v>12</v>
      </c>
      <c r="R10" s="41" t="s">
        <v>13</v>
      </c>
      <c r="S10" s="41"/>
      <c r="T10" s="11" t="s">
        <v>12</v>
      </c>
      <c r="U10" s="41" t="s">
        <v>13</v>
      </c>
      <c r="V10" s="41"/>
      <c r="W10" s="11" t="s">
        <v>12</v>
      </c>
      <c r="X10" s="41" t="s">
        <v>13</v>
      </c>
      <c r="Y10" s="41"/>
      <c r="Z10" s="11" t="s">
        <v>12</v>
      </c>
      <c r="AA10" s="9" t="s">
        <v>12</v>
      </c>
      <c r="AB10" s="40" t="s">
        <v>13</v>
      </c>
      <c r="AC10" s="40"/>
      <c r="AD10" s="9" t="s">
        <v>12</v>
      </c>
      <c r="AE10" s="40" t="s">
        <v>13</v>
      </c>
      <c r="AF10" s="40"/>
    </row>
    <row r="11" spans="1:32" ht="15">
      <c r="A11" s="43" t="s">
        <v>22</v>
      </c>
      <c r="B11" s="43"/>
      <c r="C11" s="43"/>
      <c r="D11" s="43"/>
      <c r="E11" s="43"/>
      <c r="F11" s="44" t="s">
        <v>14</v>
      </c>
      <c r="G11" s="45"/>
      <c r="H11" s="45"/>
      <c r="I11" s="45"/>
      <c r="J11" s="45"/>
      <c r="K11" s="46"/>
      <c r="L11" s="12">
        <v>100</v>
      </c>
      <c r="M11" s="47">
        <v>13661</v>
      </c>
      <c r="N11" s="48"/>
      <c r="O11" s="48"/>
      <c r="P11" s="49"/>
      <c r="Q11" s="12">
        <v>100</v>
      </c>
      <c r="R11" s="50">
        <f>1*M11</f>
        <v>13661</v>
      </c>
      <c r="S11" s="50"/>
      <c r="T11" s="12"/>
      <c r="U11" s="50"/>
      <c r="V11" s="50"/>
      <c r="W11" s="12"/>
      <c r="X11" s="50"/>
      <c r="Y11" s="50"/>
      <c r="Z11" s="13"/>
      <c r="AA11" s="12"/>
      <c r="AB11" s="41"/>
      <c r="AC11" s="41"/>
      <c r="AD11" s="12"/>
      <c r="AE11" s="41"/>
      <c r="AF11" s="41"/>
    </row>
    <row r="12" spans="1:32" ht="28.5" customHeight="1">
      <c r="A12" s="43"/>
      <c r="B12" s="43"/>
      <c r="C12" s="43"/>
      <c r="D12" s="43"/>
      <c r="E12" s="43"/>
      <c r="F12" s="74" t="s">
        <v>23</v>
      </c>
      <c r="G12" s="75"/>
      <c r="H12" s="75"/>
      <c r="I12" s="18"/>
      <c r="J12" s="18"/>
      <c r="K12" s="19"/>
      <c r="L12" s="12">
        <v>100</v>
      </c>
      <c r="M12" s="47">
        <v>31253.94</v>
      </c>
      <c r="N12" s="48"/>
      <c r="O12" s="20"/>
      <c r="P12" s="17"/>
      <c r="Q12" s="12">
        <v>50</v>
      </c>
      <c r="R12" s="47">
        <f>Q12/100*M12</f>
        <v>15626.97</v>
      </c>
      <c r="S12" s="49"/>
      <c r="T12" s="12"/>
      <c r="U12" s="16"/>
      <c r="V12" s="17"/>
      <c r="W12" s="12"/>
      <c r="X12" s="16"/>
      <c r="Y12" s="17"/>
      <c r="Z12" s="13"/>
      <c r="AA12" s="12">
        <v>50</v>
      </c>
      <c r="AB12" s="76">
        <f>AA12/100*M12</f>
        <v>15626.97</v>
      </c>
      <c r="AC12" s="60"/>
      <c r="AD12" s="12"/>
      <c r="AE12" s="58"/>
      <c r="AF12" s="60"/>
    </row>
    <row r="13" spans="1:34" ht="15">
      <c r="A13" s="43"/>
      <c r="B13" s="43"/>
      <c r="C13" s="43"/>
      <c r="D13" s="43"/>
      <c r="E13" s="43"/>
      <c r="F13" s="44" t="s">
        <v>15</v>
      </c>
      <c r="G13" s="45"/>
      <c r="H13" s="45"/>
      <c r="I13" s="45"/>
      <c r="J13" s="45"/>
      <c r="K13" s="46"/>
      <c r="L13" s="12">
        <v>100</v>
      </c>
      <c r="M13" s="47">
        <v>191893.06</v>
      </c>
      <c r="N13" s="48"/>
      <c r="O13" s="48"/>
      <c r="P13" s="49"/>
      <c r="Q13" s="12">
        <v>10</v>
      </c>
      <c r="R13" s="47">
        <f>Q13/100*M13</f>
        <v>19189.306</v>
      </c>
      <c r="S13" s="49"/>
      <c r="T13" s="12">
        <v>30</v>
      </c>
      <c r="U13" s="47">
        <f>T13/100*M13</f>
        <v>57567.918</v>
      </c>
      <c r="V13" s="49"/>
      <c r="W13" s="12">
        <v>40</v>
      </c>
      <c r="X13" s="47">
        <f>W13/100*M13</f>
        <v>76757.224</v>
      </c>
      <c r="Y13" s="49"/>
      <c r="Z13" s="13">
        <v>30</v>
      </c>
      <c r="AA13" s="12">
        <v>20</v>
      </c>
      <c r="AB13" s="53">
        <f>AA13/100*M13</f>
        <v>38378.612</v>
      </c>
      <c r="AC13" s="53"/>
      <c r="AD13" s="12"/>
      <c r="AE13" s="53"/>
      <c r="AF13" s="53"/>
      <c r="AH13" s="21"/>
    </row>
    <row r="14" spans="1:34" ht="15">
      <c r="A14" s="43"/>
      <c r="B14" s="43"/>
      <c r="C14" s="43"/>
      <c r="D14" s="43"/>
      <c r="E14" s="43"/>
      <c r="F14" s="54" t="s">
        <v>16</v>
      </c>
      <c r="G14" s="55"/>
      <c r="H14" s="55"/>
      <c r="I14" s="55"/>
      <c r="J14" s="55"/>
      <c r="K14" s="56"/>
      <c r="L14" s="12">
        <v>100</v>
      </c>
      <c r="M14" s="47">
        <v>150074.3</v>
      </c>
      <c r="N14" s="48"/>
      <c r="O14" s="48"/>
      <c r="P14" s="49"/>
      <c r="Q14" s="12"/>
      <c r="R14" s="47"/>
      <c r="S14" s="49"/>
      <c r="T14" s="12">
        <v>10</v>
      </c>
      <c r="U14" s="47">
        <f>T14/100*M14</f>
        <v>15007.43</v>
      </c>
      <c r="V14" s="49"/>
      <c r="W14" s="12">
        <v>40</v>
      </c>
      <c r="X14" s="47">
        <f>W14/100*M14</f>
        <v>60029.72</v>
      </c>
      <c r="Y14" s="49"/>
      <c r="Z14" s="13">
        <v>30</v>
      </c>
      <c r="AA14" s="12">
        <v>50</v>
      </c>
      <c r="AB14" s="51">
        <f>AA14/100*M14</f>
        <v>75037.15</v>
      </c>
      <c r="AC14" s="52"/>
      <c r="AD14" s="12"/>
      <c r="AE14" s="51"/>
      <c r="AF14" s="52"/>
      <c r="AH14" s="21"/>
    </row>
    <row r="15" spans="1:32" ht="15">
      <c r="A15" s="43"/>
      <c r="B15" s="43"/>
      <c r="C15" s="43"/>
      <c r="D15" s="43"/>
      <c r="E15" s="43"/>
      <c r="F15" s="54"/>
      <c r="G15" s="55"/>
      <c r="H15" s="55"/>
      <c r="I15" s="55"/>
      <c r="J15" s="55"/>
      <c r="K15" s="56"/>
      <c r="L15" s="12"/>
      <c r="M15" s="47"/>
      <c r="N15" s="48"/>
      <c r="O15" s="48"/>
      <c r="P15" s="49"/>
      <c r="Q15" s="12"/>
      <c r="R15" s="47"/>
      <c r="S15" s="49"/>
      <c r="T15" s="12"/>
      <c r="U15" s="47"/>
      <c r="V15" s="49"/>
      <c r="W15" s="12"/>
      <c r="X15" s="47"/>
      <c r="Y15" s="49"/>
      <c r="Z15" s="13"/>
      <c r="AA15" s="12"/>
      <c r="AB15" s="51"/>
      <c r="AC15" s="52"/>
      <c r="AD15" s="12"/>
      <c r="AE15" s="51"/>
      <c r="AF15" s="52"/>
    </row>
    <row r="16" spans="1:32" ht="15">
      <c r="A16" s="43"/>
      <c r="B16" s="43"/>
      <c r="C16" s="43"/>
      <c r="D16" s="43"/>
      <c r="E16" s="43"/>
      <c r="F16" s="54"/>
      <c r="G16" s="55"/>
      <c r="H16" s="55"/>
      <c r="I16" s="55"/>
      <c r="J16" s="55"/>
      <c r="K16" s="56"/>
      <c r="L16" s="12"/>
      <c r="M16" s="47"/>
      <c r="N16" s="48"/>
      <c r="O16" s="48"/>
      <c r="P16" s="49"/>
      <c r="Q16" s="12"/>
      <c r="R16" s="47"/>
      <c r="S16" s="49"/>
      <c r="T16" s="12"/>
      <c r="U16" s="47"/>
      <c r="V16" s="49"/>
      <c r="W16" s="12"/>
      <c r="X16" s="47"/>
      <c r="Y16" s="49"/>
      <c r="Z16" s="13"/>
      <c r="AA16" s="12"/>
      <c r="AB16" s="51"/>
      <c r="AC16" s="52"/>
      <c r="AD16" s="12"/>
      <c r="AE16" s="51"/>
      <c r="AF16" s="52"/>
    </row>
    <row r="17" spans="1:32" ht="15">
      <c r="A17" s="43"/>
      <c r="B17" s="43"/>
      <c r="C17" s="43"/>
      <c r="D17" s="43"/>
      <c r="E17" s="43"/>
      <c r="F17" s="58"/>
      <c r="G17" s="59"/>
      <c r="H17" s="59"/>
      <c r="I17" s="59"/>
      <c r="J17" s="59"/>
      <c r="K17" s="60"/>
      <c r="L17" s="12"/>
      <c r="M17" s="47"/>
      <c r="N17" s="48"/>
      <c r="O17" s="48"/>
      <c r="P17" s="49"/>
      <c r="Q17" s="12"/>
      <c r="R17" s="47"/>
      <c r="S17" s="49"/>
      <c r="T17" s="12"/>
      <c r="U17" s="47"/>
      <c r="V17" s="49"/>
      <c r="W17" s="12"/>
      <c r="X17" s="47"/>
      <c r="Y17" s="49"/>
      <c r="Z17" s="13"/>
      <c r="AA17" s="12"/>
      <c r="AB17" s="58"/>
      <c r="AC17" s="60"/>
      <c r="AD17" s="12"/>
      <c r="AE17" s="58"/>
      <c r="AF17" s="60"/>
    </row>
    <row r="18" spans="1:32" ht="15">
      <c r="A18" s="43"/>
      <c r="B18" s="43"/>
      <c r="C18" s="43"/>
      <c r="D18" s="43"/>
      <c r="E18" s="43"/>
      <c r="F18" s="41"/>
      <c r="G18" s="41"/>
      <c r="H18" s="41"/>
      <c r="I18" s="41"/>
      <c r="J18" s="41"/>
      <c r="K18" s="41"/>
      <c r="L18" s="12"/>
      <c r="M18" s="61"/>
      <c r="N18" s="61"/>
      <c r="O18" s="61"/>
      <c r="P18" s="61"/>
      <c r="Q18" s="12"/>
      <c r="R18" s="61"/>
      <c r="S18" s="61"/>
      <c r="T18" s="14"/>
      <c r="U18" s="61"/>
      <c r="V18" s="61"/>
      <c r="W18" s="14"/>
      <c r="X18" s="61"/>
      <c r="Y18" s="61"/>
      <c r="Z18" s="15"/>
      <c r="AA18" s="12"/>
      <c r="AB18" s="57"/>
      <c r="AC18" s="57"/>
      <c r="AD18" s="12"/>
      <c r="AE18" s="57"/>
      <c r="AF18" s="57"/>
    </row>
    <row r="19" spans="1:32" ht="15">
      <c r="A19" s="43"/>
      <c r="B19" s="43"/>
      <c r="C19" s="43"/>
      <c r="D19" s="43"/>
      <c r="E19" s="43"/>
      <c r="F19" s="41"/>
      <c r="G19" s="41"/>
      <c r="H19" s="41"/>
      <c r="I19" s="41"/>
      <c r="J19" s="41"/>
      <c r="K19" s="41"/>
      <c r="L19" s="12"/>
      <c r="M19" s="61"/>
      <c r="N19" s="61"/>
      <c r="O19" s="61"/>
      <c r="P19" s="61"/>
      <c r="Q19" s="12"/>
      <c r="R19" s="61"/>
      <c r="S19" s="61"/>
      <c r="T19" s="14"/>
      <c r="U19" s="61"/>
      <c r="V19" s="61"/>
      <c r="W19" s="14"/>
      <c r="X19" s="61"/>
      <c r="Y19" s="61"/>
      <c r="Z19" s="15"/>
      <c r="AA19" s="12"/>
      <c r="AB19" s="62"/>
      <c r="AC19" s="63"/>
      <c r="AD19" s="12"/>
      <c r="AE19" s="64"/>
      <c r="AF19" s="65"/>
    </row>
    <row r="20" spans="1:3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2"/>
      <c r="AB20" s="58"/>
      <c r="AC20" s="60"/>
      <c r="AD20" s="12"/>
      <c r="AE20" s="58"/>
      <c r="AF20" s="60"/>
    </row>
    <row r="21" spans="1:32" ht="15">
      <c r="A21" s="66" t="s">
        <v>18</v>
      </c>
      <c r="B21" s="67"/>
      <c r="C21" s="67"/>
      <c r="D21" s="67"/>
      <c r="E21" s="68"/>
      <c r="F21" s="41" t="s">
        <v>19</v>
      </c>
      <c r="G21" s="41"/>
      <c r="H21" s="41"/>
      <c r="I21" s="41"/>
      <c r="J21" s="41"/>
      <c r="K21" s="41"/>
      <c r="L21" s="12">
        <v>100</v>
      </c>
      <c r="M21" s="57">
        <f>M11+M12+M13+M14</f>
        <v>386882.3</v>
      </c>
      <c r="N21" s="65"/>
      <c r="O21" s="65"/>
      <c r="P21" s="65"/>
      <c r="Q21" s="14"/>
      <c r="R21" s="61">
        <f>R11+R12+R13</f>
        <v>48477.276</v>
      </c>
      <c r="S21" s="61"/>
      <c r="T21" s="14"/>
      <c r="U21" s="61">
        <f>U13+U14</f>
        <v>72575.348</v>
      </c>
      <c r="V21" s="61"/>
      <c r="W21" s="14"/>
      <c r="X21" s="61">
        <f>X13+X14</f>
        <v>136786.94400000002</v>
      </c>
      <c r="Y21" s="61"/>
      <c r="Z21" s="15"/>
      <c r="AA21" s="12"/>
      <c r="AB21" s="57">
        <f>AB12+AB13+AB14</f>
        <v>129042.73199999999</v>
      </c>
      <c r="AC21" s="65"/>
      <c r="AD21" s="12"/>
      <c r="AE21" s="57"/>
      <c r="AF21" s="65"/>
    </row>
    <row r="22" spans="1:32" ht="15">
      <c r="A22" s="69"/>
      <c r="B22" s="70"/>
      <c r="C22" s="70"/>
      <c r="D22" s="70"/>
      <c r="E22" s="71"/>
      <c r="F22" s="41" t="s">
        <v>17</v>
      </c>
      <c r="G22" s="41"/>
      <c r="H22" s="41"/>
      <c r="I22" s="41"/>
      <c r="J22" s="41"/>
      <c r="K22" s="41"/>
      <c r="L22" s="12">
        <v>100</v>
      </c>
      <c r="M22" s="57">
        <f>M21</f>
        <v>386882.3</v>
      </c>
      <c r="N22" s="65"/>
      <c r="O22" s="65"/>
      <c r="P22" s="65"/>
      <c r="Q22" s="14"/>
      <c r="R22" s="61">
        <f>R21</f>
        <v>48477.276</v>
      </c>
      <c r="S22" s="61"/>
      <c r="T22" s="14"/>
      <c r="U22" s="61">
        <f>R22+U21</f>
        <v>121052.624</v>
      </c>
      <c r="V22" s="61"/>
      <c r="W22" s="14"/>
      <c r="X22" s="61">
        <f>U22+X21</f>
        <v>257839.56800000003</v>
      </c>
      <c r="Y22" s="61"/>
      <c r="Z22" s="14"/>
      <c r="AA22" s="12"/>
      <c r="AB22" s="64">
        <f>X22+AB21</f>
        <v>386882.30000000005</v>
      </c>
      <c r="AC22" s="65"/>
      <c r="AD22" s="12"/>
      <c r="AE22" s="64"/>
      <c r="AF22" s="65"/>
    </row>
    <row r="23" spans="1:3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2" t="s">
        <v>25</v>
      </c>
      <c r="B24" s="22"/>
      <c r="C24" s="22"/>
      <c r="D24" s="22"/>
      <c r="E24" s="22"/>
      <c r="F24" s="2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1"/>
      <c r="B25" s="1"/>
      <c r="C25" s="1"/>
      <c r="D25" s="1"/>
      <c r="E25" s="1"/>
      <c r="F25" s="1"/>
      <c r="G25" s="1"/>
      <c r="H25" s="1"/>
      <c r="I25" s="1"/>
      <c r="J25" s="27" t="s">
        <v>20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"/>
      <c r="AA25" s="1"/>
      <c r="AB25" s="1"/>
      <c r="AC25" s="1"/>
      <c r="AD25" s="1"/>
      <c r="AE25" s="1"/>
      <c r="AF25" s="1"/>
    </row>
    <row r="26" spans="1:32" ht="15">
      <c r="A26" s="72"/>
      <c r="B26" s="72"/>
      <c r="C26" s="72"/>
      <c r="D26" s="72"/>
      <c r="E26" s="72"/>
      <c r="F26" s="72"/>
      <c r="G26" s="1"/>
      <c r="H26" s="1"/>
      <c r="I26" s="1"/>
      <c r="J26" s="73" t="s">
        <v>21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1"/>
      <c r="AA26" s="1"/>
      <c r="AB26" s="1"/>
      <c r="AC26" s="1"/>
      <c r="AD26" s="1"/>
      <c r="AE26" s="1"/>
      <c r="AF26" s="1"/>
    </row>
    <row r="27" spans="1:32" ht="15">
      <c r="A27" s="5"/>
      <c r="B27" s="5"/>
      <c r="C27" s="5"/>
      <c r="D27" s="5"/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</sheetData>
  <sheetProtection/>
  <mergeCells count="100">
    <mergeCell ref="F12:H12"/>
    <mergeCell ref="M12:N12"/>
    <mergeCell ref="AB12:AC12"/>
    <mergeCell ref="AE12:AF12"/>
    <mergeCell ref="R12:S12"/>
    <mergeCell ref="J25:Y25"/>
    <mergeCell ref="A26:F26"/>
    <mergeCell ref="J26:Y26"/>
    <mergeCell ref="AB21:AC21"/>
    <mergeCell ref="AE21:AF21"/>
    <mergeCell ref="F22:K22"/>
    <mergeCell ref="M22:P22"/>
    <mergeCell ref="R22:S22"/>
    <mergeCell ref="U22:V22"/>
    <mergeCell ref="X22:Y22"/>
    <mergeCell ref="AB22:AC22"/>
    <mergeCell ref="AB20:AC20"/>
    <mergeCell ref="AE20:AF20"/>
    <mergeCell ref="A21:E22"/>
    <mergeCell ref="F21:K21"/>
    <mergeCell ref="M21:P21"/>
    <mergeCell ref="R21:S21"/>
    <mergeCell ref="U21:V21"/>
    <mergeCell ref="X21:Y21"/>
    <mergeCell ref="AE22:AF22"/>
    <mergeCell ref="AB19:AC19"/>
    <mergeCell ref="AE19:AF19"/>
    <mergeCell ref="F19:K19"/>
    <mergeCell ref="M19:P19"/>
    <mergeCell ref="R19:S19"/>
    <mergeCell ref="U19:V19"/>
    <mergeCell ref="X19:Y19"/>
    <mergeCell ref="AB18:AC18"/>
    <mergeCell ref="AE18:AF18"/>
    <mergeCell ref="AE16:AF16"/>
    <mergeCell ref="F17:K17"/>
    <mergeCell ref="M17:P17"/>
    <mergeCell ref="R17:S17"/>
    <mergeCell ref="U17:V17"/>
    <mergeCell ref="X17:Y17"/>
    <mergeCell ref="AB17:AC17"/>
    <mergeCell ref="AE17:AF17"/>
    <mergeCell ref="F18:K18"/>
    <mergeCell ref="M18:P18"/>
    <mergeCell ref="R18:S18"/>
    <mergeCell ref="U18:V18"/>
    <mergeCell ref="X18:Y18"/>
    <mergeCell ref="AB15:AC15"/>
    <mergeCell ref="AE15:AF15"/>
    <mergeCell ref="F16:K16"/>
    <mergeCell ref="M16:P16"/>
    <mergeCell ref="R16:S16"/>
    <mergeCell ref="U16:V16"/>
    <mergeCell ref="X16:Y16"/>
    <mergeCell ref="AB16:AC16"/>
    <mergeCell ref="F15:K15"/>
    <mergeCell ref="M15:P15"/>
    <mergeCell ref="R15:S15"/>
    <mergeCell ref="U15:V15"/>
    <mergeCell ref="X15:Y15"/>
    <mergeCell ref="X13:Y13"/>
    <mergeCell ref="AB13:AC13"/>
    <mergeCell ref="AE13:AF13"/>
    <mergeCell ref="F14:K14"/>
    <mergeCell ref="M14:P14"/>
    <mergeCell ref="R14:S14"/>
    <mergeCell ref="U14:V14"/>
    <mergeCell ref="X14:Y14"/>
    <mergeCell ref="AB10:AC10"/>
    <mergeCell ref="AE10:AF10"/>
    <mergeCell ref="A11:E19"/>
    <mergeCell ref="F11:K11"/>
    <mergeCell ref="M11:P11"/>
    <mergeCell ref="R11:S11"/>
    <mergeCell ref="U11:V11"/>
    <mergeCell ref="X11:Y11"/>
    <mergeCell ref="AB11:AC11"/>
    <mergeCell ref="AB14:AC14"/>
    <mergeCell ref="AE14:AF14"/>
    <mergeCell ref="AE11:AF11"/>
    <mergeCell ref="F13:K13"/>
    <mergeCell ref="M13:P13"/>
    <mergeCell ref="R13:S13"/>
    <mergeCell ref="U13:V13"/>
    <mergeCell ref="A3:AF3"/>
    <mergeCell ref="A5:Y5"/>
    <mergeCell ref="AA5:AC5"/>
    <mergeCell ref="AE5:AF5"/>
    <mergeCell ref="A9:E10"/>
    <mergeCell ref="F9:K10"/>
    <mergeCell ref="M9:P9"/>
    <mergeCell ref="Q9:S9"/>
    <mergeCell ref="T9:V9"/>
    <mergeCell ref="W9:Y9"/>
    <mergeCell ref="AA9:AC9"/>
    <mergeCell ref="AD9:AF9"/>
    <mergeCell ref="M10:P10"/>
    <mergeCell ref="R10:S10"/>
    <mergeCell ref="U10:V10"/>
    <mergeCell ref="X10:Y10"/>
  </mergeCells>
  <printOptions/>
  <pageMargins left="0.2" right="0.24" top="0.47" bottom="0.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6276</dc:creator>
  <cp:keywords/>
  <dc:description/>
  <cp:lastModifiedBy>6276</cp:lastModifiedBy>
  <cp:lastPrinted>2013-07-25T17:49:28Z</cp:lastPrinted>
  <dcterms:created xsi:type="dcterms:W3CDTF">2013-07-25T17:06:53Z</dcterms:created>
  <dcterms:modified xsi:type="dcterms:W3CDTF">2013-07-31T19:25:17Z</dcterms:modified>
  <cp:category/>
  <cp:version/>
  <cp:contentType/>
  <cp:contentStatus/>
</cp:coreProperties>
</file>